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murakami00\Documents\async\disk4c 山南\熱風温度設定\"/>
    </mc:Choice>
  </mc:AlternateContent>
  <xr:revisionPtr revIDLastSave="0" documentId="13_ncr:1_{58A9B383-5495-47AA-99BC-4188D3B7B96F}" xr6:coauthVersionLast="36" xr6:coauthVersionMax="47" xr10:uidLastSave="{00000000-0000-0000-0000-000000000000}"/>
  <bookViews>
    <workbookView xWindow="0" yWindow="0" windowWidth="20490" windowHeight="7455" tabRatio="668" xr2:uid="{00000000-000D-0000-FFFF-FFFF00000000}"/>
  </bookViews>
  <sheets>
    <sheet name="基準熱風温度" sheetId="23" r:id="rId1"/>
  </sheets>
  <calcPr calcId="191029"/>
</workbook>
</file>

<file path=xl/calcChain.xml><?xml version="1.0" encoding="utf-8"?>
<calcChain xmlns="http://schemas.openxmlformats.org/spreadsheetml/2006/main">
  <c r="G6" i="23" l="1"/>
  <c r="E6" i="23"/>
  <c r="F6" i="23" s="1"/>
  <c r="H6" i="23" l="1"/>
  <c r="I6" i="23" s="1"/>
</calcChain>
</file>

<file path=xl/sharedStrings.xml><?xml version="1.0" encoding="utf-8"?>
<sst xmlns="http://schemas.openxmlformats.org/spreadsheetml/2006/main" count="23" uniqueCount="19">
  <si>
    <t>℃</t>
    <phoneticPr fontId="1"/>
  </si>
  <si>
    <t>吸気温度における飽和水蒸気圧</t>
    <rPh sb="0" eb="2">
      <t>キュウキ</t>
    </rPh>
    <rPh sb="2" eb="4">
      <t>オンド</t>
    </rPh>
    <rPh sb="8" eb="10">
      <t>ホウワ</t>
    </rPh>
    <rPh sb="10" eb="13">
      <t>スイジョウキ</t>
    </rPh>
    <rPh sb="13" eb="14">
      <t>アツ</t>
    </rPh>
    <phoneticPr fontId="2"/>
  </si>
  <si>
    <t>吸気における水蒸気分圧</t>
    <rPh sb="0" eb="2">
      <t>キュウキ</t>
    </rPh>
    <rPh sb="6" eb="9">
      <t>スイジョウキ</t>
    </rPh>
    <rPh sb="9" eb="10">
      <t>ブン</t>
    </rPh>
    <rPh sb="10" eb="11">
      <t>アツ</t>
    </rPh>
    <phoneticPr fontId="2"/>
  </si>
  <si>
    <t>設定茶温における飽和水蒸気圧</t>
    <rPh sb="0" eb="2">
      <t>セッテイ</t>
    </rPh>
    <rPh sb="2" eb="3">
      <t>チャ</t>
    </rPh>
    <rPh sb="3" eb="4">
      <t>オン</t>
    </rPh>
    <rPh sb="8" eb="10">
      <t>ホウワ</t>
    </rPh>
    <rPh sb="10" eb="13">
      <t>スイジョウキ</t>
    </rPh>
    <rPh sb="13" eb="14">
      <t>アツ</t>
    </rPh>
    <phoneticPr fontId="2"/>
  </si>
  <si>
    <t>基準熱風温度計算値</t>
    <rPh sb="0" eb="2">
      <t>キジュン</t>
    </rPh>
    <rPh sb="2" eb="4">
      <t>ネップウ</t>
    </rPh>
    <rPh sb="4" eb="6">
      <t>オンド</t>
    </rPh>
    <rPh sb="6" eb="9">
      <t>ケイサンチ</t>
    </rPh>
    <phoneticPr fontId="1"/>
  </si>
  <si>
    <t>(℃)</t>
    <phoneticPr fontId="1"/>
  </si>
  <si>
    <t>(kPa)</t>
    <phoneticPr fontId="2"/>
  </si>
  <si>
    <t>火炉の
吸気温度</t>
    <rPh sb="3" eb="5">
      <t>キュウキ</t>
    </rPh>
    <rPh sb="4" eb="6">
      <t>オンド</t>
    </rPh>
    <phoneticPr fontId="1"/>
  </si>
  <si>
    <t>[A]</t>
    <phoneticPr fontId="1"/>
  </si>
  <si>
    <t>[B]</t>
    <phoneticPr fontId="1"/>
  </si>
  <si>
    <t>[C]</t>
    <phoneticPr fontId="1"/>
  </si>
  <si>
    <t>[D]</t>
    <phoneticPr fontId="1"/>
  </si>
  <si>
    <t>火炉の
吸気湿度</t>
    <phoneticPr fontId="1"/>
  </si>
  <si>
    <t>設定する
茶温</t>
    <rPh sb="0" eb="1">
      <t>セッテイ</t>
    </rPh>
    <rPh sb="1" eb="2">
      <t>チャ</t>
    </rPh>
    <rPh sb="5" eb="6">
      <t>オン</t>
    </rPh>
    <phoneticPr fontId="1"/>
  </si>
  <si>
    <t>基準
熱風温度</t>
    <rPh sb="0" eb="2">
      <t>キジュン</t>
    </rPh>
    <rPh sb="3" eb="5">
      <t>ネップウ</t>
    </rPh>
    <rPh sb="5" eb="7">
      <t>オンド</t>
    </rPh>
    <phoneticPr fontId="1"/>
  </si>
  <si>
    <t>計算結果がDに表示されます</t>
    <phoneticPr fontId="1"/>
  </si>
  <si>
    <t>A～Cの白いセルに温度、湿度を入れると</t>
    <rPh sb="4" eb="5">
      <t>シロ</t>
    </rPh>
    <rPh sb="9" eb="11">
      <t>オンド</t>
    </rPh>
    <rPh sb="12" eb="14">
      <t>シツド</t>
    </rPh>
    <rPh sb="15" eb="16">
      <t>イ</t>
    </rPh>
    <phoneticPr fontId="1"/>
  </si>
  <si>
    <t>(RH％)</t>
    <phoneticPr fontId="1"/>
  </si>
  <si>
    <t>　粗揉機の基準熱風温度(温湿度計使用版)</t>
    <rPh sb="12" eb="13">
      <t>オン</t>
    </rPh>
    <rPh sb="13" eb="16">
      <t>シツドケイ</t>
    </rPh>
    <rPh sb="16" eb="18">
      <t>シヨウ</t>
    </rPh>
    <rPh sb="18" eb="19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</si>
</sst>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11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9FFA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4" fillId="0" borderId="0" xfId="0" applyFont="1"/>
    <xf numFmtId="56" fontId="6" fillId="2" borderId="1" xfId="0" quotePrefix="1" applyNumberFormat="1" applyFont="1" applyFill="1" applyBorder="1" applyAlignment="1">
      <alignment horizontal="center" vertical="center" wrapText="1"/>
    </xf>
    <xf numFmtId="56" fontId="6" fillId="2" borderId="2" xfId="0" quotePrefix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77" fontId="9" fillId="0" borderId="8" xfId="0" applyNumberFormat="1" applyFont="1" applyBorder="1" applyAlignment="1">
      <alignment vertical="center"/>
    </xf>
    <xf numFmtId="1" fontId="8" fillId="4" borderId="9" xfId="0" applyNumberFormat="1" applyFont="1" applyFill="1" applyBorder="1" applyAlignment="1">
      <alignment vertical="center"/>
    </xf>
    <xf numFmtId="0" fontId="5" fillId="0" borderId="0" xfId="0" applyFont="1"/>
    <xf numFmtId="14" fontId="3" fillId="0" borderId="0" xfId="0" applyNumberFormat="1" applyFont="1"/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76" fontId="7" fillId="0" borderId="7" xfId="0" applyNumberFormat="1" applyFont="1" applyBorder="1" applyAlignment="1" applyProtection="1">
      <alignment vertical="center"/>
      <protection locked="0"/>
    </xf>
    <xf numFmtId="176" fontId="7" fillId="0" borderId="8" xfId="0" applyNumberFormat="1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69FF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CF59-A7BC-4D8B-9AFA-2E923481B9BB}">
  <dimension ref="B2:K17"/>
  <sheetViews>
    <sheetView tabSelected="1" workbookViewId="0">
      <selection activeCell="B6" sqref="B6"/>
    </sheetView>
  </sheetViews>
  <sheetFormatPr defaultRowHeight="12" x14ac:dyDescent="0.15"/>
  <cols>
    <col min="1" max="1" width="2.42578125" customWidth="1"/>
    <col min="2" max="2" width="15.140625" customWidth="1"/>
    <col min="3" max="3" width="15.5703125" customWidth="1"/>
    <col min="4" max="4" width="18.140625" customWidth="1"/>
    <col min="5" max="7" width="9.140625" hidden="1" customWidth="1"/>
    <col min="8" max="8" width="10.28515625" hidden="1" customWidth="1"/>
    <col min="9" max="9" width="15.42578125" customWidth="1"/>
  </cols>
  <sheetData>
    <row r="2" spans="2:9" ht="21" x14ac:dyDescent="0.2">
      <c r="B2" s="3" t="s">
        <v>18</v>
      </c>
      <c r="D2" s="2"/>
      <c r="E2" s="2"/>
      <c r="F2" s="2"/>
      <c r="G2" s="2"/>
      <c r="H2" s="2"/>
      <c r="I2" s="2"/>
    </row>
    <row r="3" spans="2:9" s="2" customFormat="1" ht="21" x14ac:dyDescent="0.2">
      <c r="B3" s="3"/>
      <c r="I3" s="15">
        <v>44374</v>
      </c>
    </row>
    <row r="4" spans="2:9" ht="76.5" customHeight="1" x14ac:dyDescent="0.15">
      <c r="B4" s="4" t="s">
        <v>7</v>
      </c>
      <c r="C4" s="5" t="s">
        <v>12</v>
      </c>
      <c r="D4" s="5" t="s">
        <v>13</v>
      </c>
      <c r="E4" s="10" t="s">
        <v>1</v>
      </c>
      <c r="F4" s="10" t="s">
        <v>2</v>
      </c>
      <c r="G4" s="10" t="s">
        <v>3</v>
      </c>
      <c r="H4" s="16" t="s">
        <v>4</v>
      </c>
      <c r="I4" s="6" t="s">
        <v>14</v>
      </c>
    </row>
    <row r="5" spans="2:9" ht="26.25" customHeight="1" x14ac:dyDescent="0.15">
      <c r="B5" s="7" t="s">
        <v>5</v>
      </c>
      <c r="C5" s="8" t="s">
        <v>17</v>
      </c>
      <c r="D5" s="8" t="s">
        <v>0</v>
      </c>
      <c r="E5" s="11" t="s">
        <v>6</v>
      </c>
      <c r="F5" s="11" t="s">
        <v>6</v>
      </c>
      <c r="G5" s="11" t="s">
        <v>6</v>
      </c>
      <c r="H5" s="17" t="s">
        <v>5</v>
      </c>
      <c r="I5" s="9" t="s">
        <v>5</v>
      </c>
    </row>
    <row r="6" spans="2:9" ht="28.5" customHeight="1" x14ac:dyDescent="0.15">
      <c r="B6" s="22">
        <v>20</v>
      </c>
      <c r="C6" s="23">
        <v>50</v>
      </c>
      <c r="D6" s="23">
        <v>36</v>
      </c>
      <c r="E6" s="12">
        <f>(EXP(23.1964-3816.44/(-46.13+(B6+273.15)))*0.001)</f>
        <v>2.3134077128596253</v>
      </c>
      <c r="F6" s="12">
        <f>+E6*C6*0.01</f>
        <v>1.1567038564298127</v>
      </c>
      <c r="G6" s="12">
        <f>EXP(23.1964-3816.44/(-46.13+(D6+273.15)))*0.001</f>
        <v>5.9213794773368855</v>
      </c>
      <c r="H6" s="18">
        <f>+(1510*(G6-F6))/101.3+D6</f>
        <v>107.02329898884186</v>
      </c>
      <c r="I6" s="13">
        <f>IF(H6&gt;100,100,H6)</f>
        <v>100</v>
      </c>
    </row>
    <row r="7" spans="2:9" ht="33" customHeight="1" x14ac:dyDescent="0.15">
      <c r="B7" s="19" t="s">
        <v>8</v>
      </c>
      <c r="C7" s="20" t="s">
        <v>9</v>
      </c>
      <c r="D7" s="20" t="s">
        <v>10</v>
      </c>
      <c r="E7" s="20"/>
      <c r="F7" s="20"/>
      <c r="G7" s="20"/>
      <c r="H7" s="20"/>
      <c r="I7" s="21" t="s">
        <v>11</v>
      </c>
    </row>
    <row r="9" spans="2:9" ht="21" customHeight="1" x14ac:dyDescent="0.2">
      <c r="B9" s="14" t="s">
        <v>16</v>
      </c>
    </row>
    <row r="10" spans="2:9" ht="18.75" x14ac:dyDescent="0.2">
      <c r="B10" s="14" t="s">
        <v>15</v>
      </c>
    </row>
    <row r="17" spans="11:11" x14ac:dyDescent="0.15">
      <c r="K17" s="1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基準熱風温度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H.murakami</dc:creator>
  <cp:lastModifiedBy>＊</cp:lastModifiedBy>
  <cp:lastPrinted>2020-03-30T01:14:57Z</cp:lastPrinted>
  <dcterms:created xsi:type="dcterms:W3CDTF">2004-05-14T02:28:43Z</dcterms:created>
  <dcterms:modified xsi:type="dcterms:W3CDTF">2022-02-17T02:23:13Z</dcterms:modified>
</cp:coreProperties>
</file>