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93080D60-12CD-4EFA-A837-2EF5E52867C6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16-11" sheetId="3" r:id="rId1"/>
  </sheets>
  <definedNames>
    <definedName name="_xlnm.Print_Area" localSheetId="0">'16-11'!$A$1:$U$38</definedName>
  </definedNames>
  <calcPr calcId="191029"/>
</workbook>
</file>

<file path=xl/calcChain.xml><?xml version="1.0" encoding="utf-8"?>
<calcChain xmlns="http://schemas.openxmlformats.org/spreadsheetml/2006/main">
  <c r="U25" i="3" l="1"/>
  <c r="U26" i="3"/>
  <c r="U27" i="3"/>
  <c r="U28" i="3"/>
  <c r="U29" i="3"/>
  <c r="U30" i="3"/>
  <c r="U31" i="3"/>
  <c r="U32" i="3"/>
  <c r="U33" i="3"/>
  <c r="U34" i="3"/>
  <c r="U24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9" i="3"/>
  <c r="U7" i="3"/>
  <c r="N6" i="3"/>
  <c r="I6" i="3"/>
  <c r="H6" i="3"/>
  <c r="J8" i="3"/>
  <c r="J6" i="3" s="1"/>
  <c r="K8" i="3"/>
  <c r="L8" i="3"/>
  <c r="L6" i="3" s="1"/>
  <c r="M8" i="3"/>
  <c r="M6" i="3" s="1"/>
  <c r="N8" i="3"/>
  <c r="O8" i="3"/>
  <c r="O6" i="3" s="1"/>
  <c r="P8" i="3"/>
  <c r="P6" i="3" s="1"/>
  <c r="Q8" i="3"/>
  <c r="Q6" i="3" s="1"/>
  <c r="R8" i="3"/>
  <c r="S8" i="3"/>
  <c r="T8" i="3"/>
  <c r="I8" i="3"/>
  <c r="H8" i="3"/>
  <c r="J23" i="3"/>
  <c r="K23" i="3"/>
  <c r="K6" i="3" s="1"/>
  <c r="L23" i="3"/>
  <c r="M23" i="3"/>
  <c r="N23" i="3"/>
  <c r="O23" i="3"/>
  <c r="P23" i="3"/>
  <c r="Q23" i="3"/>
  <c r="R23" i="3"/>
  <c r="R6" i="3" s="1"/>
  <c r="S23" i="3"/>
  <c r="S6" i="3" s="1"/>
  <c r="T23" i="3"/>
  <c r="T6" i="3" s="1"/>
  <c r="I23" i="3"/>
  <c r="H23" i="3"/>
  <c r="U23" i="3" l="1"/>
  <c r="U8" i="3"/>
  <c r="U6" i="3" s="1"/>
</calcChain>
</file>

<file path=xl/sharedStrings.xml><?xml version="1.0" encoding="utf-8"?>
<sst xmlns="http://schemas.openxmlformats.org/spreadsheetml/2006/main" count="70" uniqueCount="53">
  <si>
    <t>地方交付税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</si>
  <si>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</si>
  <si>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</si>
  <si>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</si>
  <si>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</si>
  <si>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</si>
  <si>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</si>
  <si>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</si>
  <si>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</si>
  <si>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</si>
  <si>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</si>
  <si>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</si>
  <si>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</si>
  <si>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</si>
  <si>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</si>
  <si>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</si>
  <si>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</si>
  <si>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</si>
  <si>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</si>
  <si>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</si>
  <si>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</si>
  <si>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千円</t>
  </si>
  <si>
    <t>歳入総額</t>
    <rPh sb="0" eb="2">
      <t>サイニュウ</t>
    </rPh>
    <phoneticPr fontId="1"/>
  </si>
  <si>
    <t>京丹後市</t>
    <rPh sb="1" eb="3">
      <t>タンゴ</t>
    </rPh>
    <phoneticPr fontId="1"/>
  </si>
  <si>
    <t>南丹市</t>
    <rPh sb="0" eb="2">
      <t>ナンタン</t>
    </rPh>
    <rPh sb="2" eb="3">
      <t>シ</t>
    </rPh>
    <phoneticPr fontId="1"/>
  </si>
  <si>
    <t>京丹波町</t>
    <rPh sb="0" eb="3">
      <t>キョウタンバ</t>
    </rPh>
    <rPh sb="3" eb="4">
      <t>チョウ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</si>
  <si>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</si>
  <si>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</si>
  <si>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16-11  市町村普通会計歳入決算額</t>
    <phoneticPr fontId="1"/>
  </si>
  <si>
    <t>地方税</t>
    <phoneticPr fontId="1"/>
  </si>
  <si>
    <t>使用料</t>
    <phoneticPr fontId="1"/>
  </si>
  <si>
    <t>手数料</t>
    <phoneticPr fontId="1"/>
  </si>
  <si>
    <t>国庫支出金</t>
    <phoneticPr fontId="1"/>
  </si>
  <si>
    <t>府支出金</t>
    <phoneticPr fontId="1"/>
  </si>
  <si>
    <t>財産収入</t>
    <phoneticPr fontId="1"/>
  </si>
  <si>
    <t>寄附金</t>
    <phoneticPr fontId="1"/>
  </si>
  <si>
    <t>繰入金</t>
    <phoneticPr fontId="1"/>
  </si>
  <si>
    <t>繰越金</t>
    <phoneticPr fontId="1"/>
  </si>
  <si>
    <t>地方債</t>
    <phoneticPr fontId="1"/>
  </si>
  <si>
    <t>その他</t>
    <phoneticPr fontId="1"/>
  </si>
  <si>
    <t>京都市</t>
    <phoneticPr fontId="1"/>
  </si>
  <si>
    <t>14市計</t>
    <phoneticPr fontId="1"/>
  </si>
  <si>
    <t>町村計</t>
    <phoneticPr fontId="1"/>
  </si>
  <si>
    <t>分担金及び
負担金</t>
    <phoneticPr fontId="1"/>
  </si>
  <si>
    <t>市町村普通会計
歳入決算額</t>
    <phoneticPr fontId="1"/>
  </si>
  <si>
    <t>資料：市町村決算統計資料（府自治振興課）</t>
    <phoneticPr fontId="1"/>
  </si>
  <si>
    <t>令和元年度</t>
    <rPh sb="0" eb="5">
      <t>レイワガンネンド</t>
    </rPh>
    <phoneticPr fontId="1"/>
  </si>
  <si>
    <t>２</t>
    <phoneticPr fontId="1"/>
  </si>
  <si>
    <t>３</t>
  </si>
  <si>
    <t>４</t>
  </si>
  <si>
    <t>５</t>
    <phoneticPr fontId="1"/>
  </si>
  <si>
    <t>注　「その他」には、地方譲与税、利子割交付金、配当割交付金、株式等譲渡所得割交付金、分離課税所得割交付金、地方消費税交付金、ゴルフ場利用税交付金、自動車取得税交付金、軽油引取税交付金、自動車環境性能割交付金、法人事業税交付金、地方特例交付金等、交通安全対策特別交付金、</t>
    <rPh sb="23" eb="25">
      <t>ハイトウ</t>
    </rPh>
    <rPh sb="25" eb="26">
      <t>ワリ</t>
    </rPh>
    <rPh sb="26" eb="29">
      <t>コウフキン</t>
    </rPh>
    <rPh sb="30" eb="32">
      <t>カブシキ</t>
    </rPh>
    <rPh sb="32" eb="33">
      <t>トウ</t>
    </rPh>
    <rPh sb="35" eb="37">
      <t>ショトク</t>
    </rPh>
    <rPh sb="37" eb="38">
      <t>ワリ</t>
    </rPh>
    <rPh sb="38" eb="41">
      <t>コウフキン</t>
    </rPh>
    <rPh sb="42" eb="44">
      <t>ブンリ</t>
    </rPh>
    <rPh sb="44" eb="46">
      <t>カゼイ</t>
    </rPh>
    <rPh sb="46" eb="49">
      <t>ショトクワリ</t>
    </rPh>
    <rPh sb="49" eb="52">
      <t>コウフキン</t>
    </rPh>
    <rPh sb="92" eb="95">
      <t>ジドウシャ</t>
    </rPh>
    <rPh sb="95" eb="97">
      <t>カンキョウ</t>
    </rPh>
    <rPh sb="97" eb="99">
      <t>セイノウ</t>
    </rPh>
    <rPh sb="99" eb="100">
      <t>ワ</t>
    </rPh>
    <rPh sb="100" eb="103">
      <t>コウフキン</t>
    </rPh>
    <rPh sb="104" eb="106">
      <t>ホウジン</t>
    </rPh>
    <rPh sb="106" eb="109">
      <t>ジギョウゼイ</t>
    </rPh>
    <rPh sb="109" eb="112">
      <t>コウフキン</t>
    </rPh>
    <rPh sb="120" eb="121">
      <t>トウ</t>
    </rPh>
    <rPh sb="122" eb="126">
      <t>コウツウアンゼン</t>
    </rPh>
    <rPh sb="126" eb="128">
      <t>タイサク</t>
    </rPh>
    <rPh sb="128" eb="133">
      <t>トクベツコウフキン</t>
    </rPh>
    <phoneticPr fontId="1"/>
  </si>
  <si>
    <t>　国有提供施設等所在市町村助成交付金、諸収入が計上されている。</t>
    <rPh sb="1" eb="3">
      <t>コクユウ</t>
    </rPh>
    <rPh sb="3" eb="5">
      <t>テイキョウ</t>
    </rPh>
    <rPh sb="5" eb="8">
      <t>シセツトウ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</si>
</sst>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66">
    <xf numFmtId="0" fontId="0" fillId="0" borderId="0" xfId="0" applyAlignment="1"/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distributed" vertical="center"/>
    </xf>
    <xf numFmtId="38" fontId="2" fillId="0" borderId="8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0" fillId="0" borderId="6" xfId="0" applyNumberFormat="1" applyFont="1" applyFill="1" applyBorder="1" applyAlignment="1">
      <alignment horizontal="right" vertical="center" wrapText="1"/>
    </xf>
    <xf numFmtId="0" fontId="10" fillId="0" borderId="6" xfId="0" applyNumberFormat="1" applyFont="1" applyFill="1" applyBorder="1" applyAlignment="1">
      <alignment horizontal="right" vertical="center" shrinkToFit="1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6" fillId="0" borderId="10" xfId="0" applyNumberFormat="1" applyFont="1" applyFill="1" applyBorder="1" applyAlignment="1">
      <alignment vertical="center"/>
    </xf>
    <xf numFmtId="38" fontId="2" fillId="0" borderId="10" xfId="0" applyNumberFormat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AF4B5405-7352-4898-9364-9DAF49E86D8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53"/>
  <sheetViews>
    <sheetView tabSelected="1" showOutlineSymbols="0" zoomScaleNormal="100" workbookViewId="0">
      <selection sqref="A1:U1"/>
    </sheetView>
  </sheetViews>
  <sheetFormatPr defaultColWidth="8.7109375" defaultRowHeight="18" customHeight="1" x14ac:dyDescent="0.25"/>
  <cols>
    <col min="1" max="2" width="2.7109375" style="1" customWidth="1"/>
    <col min="3" max="3" width="8.7109375" style="1" customWidth="1"/>
    <col min="4" max="4" width="13.5" style="3" bestFit="1" customWidth="1"/>
    <col min="5" max="8" width="13.5" style="3" customWidth="1"/>
    <col min="9" max="9" width="10.5703125" style="2" customWidth="1"/>
    <col min="10" max="21" width="10.5703125" style="1" customWidth="1"/>
    <col min="22" max="22" width="13.0703125" style="1" customWidth="1"/>
    <col min="23" max="23" width="2.7109375" style="1" customWidth="1"/>
    <col min="24" max="16384" width="8.7109375" style="1"/>
  </cols>
  <sheetData>
    <row r="1" spans="1:22" ht="18" customHeight="1" x14ac:dyDescent="0.25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2" s="3" customFormat="1" ht="14.15" customHeight="1" thickBot="1" x14ac:dyDescent="0.3">
      <c r="E2" s="2"/>
      <c r="H2" s="2"/>
      <c r="U2" s="4"/>
    </row>
    <row r="3" spans="1:22" s="6" customFormat="1" ht="12" customHeight="1" thickTop="1" x14ac:dyDescent="0.25">
      <c r="A3" s="51" t="s">
        <v>44</v>
      </c>
      <c r="B3" s="52"/>
      <c r="C3" s="53"/>
      <c r="D3" s="56" t="s">
        <v>46</v>
      </c>
      <c r="E3" s="58" t="s">
        <v>47</v>
      </c>
      <c r="F3" s="58" t="s">
        <v>48</v>
      </c>
      <c r="G3" s="59" t="s">
        <v>49</v>
      </c>
      <c r="H3" s="64" t="s">
        <v>50</v>
      </c>
      <c r="I3" s="2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s="6" customFormat="1" ht="30" customHeight="1" x14ac:dyDescent="0.25">
      <c r="A4" s="54"/>
      <c r="B4" s="54"/>
      <c r="C4" s="55"/>
      <c r="D4" s="57"/>
      <c r="E4" s="57"/>
      <c r="F4" s="57"/>
      <c r="G4" s="60"/>
      <c r="H4" s="65"/>
      <c r="I4" s="29" t="s">
        <v>29</v>
      </c>
      <c r="J4" s="29" t="s">
        <v>0</v>
      </c>
      <c r="K4" s="30" t="s">
        <v>43</v>
      </c>
      <c r="L4" s="31" t="s">
        <v>30</v>
      </c>
      <c r="M4" s="32" t="s">
        <v>31</v>
      </c>
      <c r="N4" s="29" t="s">
        <v>32</v>
      </c>
      <c r="O4" s="29" t="s">
        <v>33</v>
      </c>
      <c r="P4" s="29" t="s">
        <v>34</v>
      </c>
      <c r="Q4" s="29" t="s">
        <v>35</v>
      </c>
      <c r="R4" s="29" t="s">
        <v>36</v>
      </c>
      <c r="S4" s="29" t="s">
        <v>37</v>
      </c>
      <c r="T4" s="31" t="s">
        <v>38</v>
      </c>
      <c r="U4" s="29" t="s">
        <v>39</v>
      </c>
    </row>
    <row r="5" spans="1:22" s="7" customFormat="1" ht="14.15" customHeight="1" x14ac:dyDescent="0.25">
      <c r="A5" s="33"/>
      <c r="B5" s="33"/>
      <c r="C5" s="34"/>
      <c r="D5" s="39" t="s">
        <v>21</v>
      </c>
      <c r="E5" s="39" t="s">
        <v>21</v>
      </c>
      <c r="F5" s="39" t="s">
        <v>21</v>
      </c>
      <c r="G5" s="39" t="s">
        <v>21</v>
      </c>
      <c r="H5" s="40" t="s">
        <v>21</v>
      </c>
      <c r="I5" s="41" t="s">
        <v>21</v>
      </c>
      <c r="J5" s="41" t="s">
        <v>21</v>
      </c>
      <c r="K5" s="42" t="s">
        <v>21</v>
      </c>
      <c r="L5" s="41" t="s">
        <v>21</v>
      </c>
      <c r="M5" s="41" t="s">
        <v>21</v>
      </c>
      <c r="N5" s="41" t="s">
        <v>21</v>
      </c>
      <c r="O5" s="41" t="s">
        <v>21</v>
      </c>
      <c r="P5" s="41" t="s">
        <v>21</v>
      </c>
      <c r="Q5" s="41" t="s">
        <v>21</v>
      </c>
      <c r="R5" s="41" t="s">
        <v>21</v>
      </c>
      <c r="S5" s="41" t="s">
        <v>21</v>
      </c>
      <c r="T5" s="41" t="s">
        <v>21</v>
      </c>
      <c r="U5" s="41" t="s">
        <v>21</v>
      </c>
    </row>
    <row r="6" spans="1:22" s="3" customFormat="1" ht="19.5" customHeight="1" x14ac:dyDescent="0.25">
      <c r="A6" s="61" t="s">
        <v>22</v>
      </c>
      <c r="B6" s="62"/>
      <c r="C6" s="63"/>
      <c r="D6" s="23">
        <v>1272880930</v>
      </c>
      <c r="E6" s="23">
        <v>1721211404</v>
      </c>
      <c r="F6" s="23">
        <v>1637404009</v>
      </c>
      <c r="G6" s="23">
        <v>1547264526</v>
      </c>
      <c r="H6" s="20">
        <f>H7+H8+H23</f>
        <v>1555611255</v>
      </c>
      <c r="I6" s="8">
        <f>I7+I8+I23</f>
        <v>482038964</v>
      </c>
      <c r="J6" s="8">
        <f t="shared" ref="J6:T6" si="0">J7+J8+J23</f>
        <v>193265366</v>
      </c>
      <c r="K6" s="8">
        <f t="shared" si="0"/>
        <v>7334422</v>
      </c>
      <c r="L6" s="8">
        <f t="shared" si="0"/>
        <v>21657469</v>
      </c>
      <c r="M6" s="8">
        <f t="shared" si="0"/>
        <v>7671573</v>
      </c>
      <c r="N6" s="8">
        <f t="shared" si="0"/>
        <v>301172430</v>
      </c>
      <c r="O6" s="8">
        <f t="shared" si="0"/>
        <v>89158335</v>
      </c>
      <c r="P6" s="8">
        <f t="shared" si="0"/>
        <v>7003161</v>
      </c>
      <c r="Q6" s="8">
        <f t="shared" si="0"/>
        <v>20997476</v>
      </c>
      <c r="R6" s="8">
        <f t="shared" si="0"/>
        <v>38732843</v>
      </c>
      <c r="S6" s="8">
        <f t="shared" si="0"/>
        <v>26824023</v>
      </c>
      <c r="T6" s="8">
        <f t="shared" si="0"/>
        <v>97662859</v>
      </c>
      <c r="U6" s="8">
        <f>U7+U8+U23</f>
        <v>262092334</v>
      </c>
      <c r="V6" s="26"/>
    </row>
    <row r="7" spans="1:22" s="3" customFormat="1" ht="19.5" customHeight="1" x14ac:dyDescent="0.25">
      <c r="A7" s="11"/>
      <c r="B7" s="61" t="s">
        <v>40</v>
      </c>
      <c r="C7" s="63"/>
      <c r="D7" s="23">
        <v>768585287</v>
      </c>
      <c r="E7" s="23">
        <v>1070394828</v>
      </c>
      <c r="F7" s="23">
        <v>1056768646</v>
      </c>
      <c r="G7" s="10">
        <v>963093117</v>
      </c>
      <c r="H7" s="13">
        <v>966938909</v>
      </c>
      <c r="I7" s="21">
        <v>320060232</v>
      </c>
      <c r="J7" s="21">
        <v>65767946</v>
      </c>
      <c r="K7" s="21">
        <v>4465344</v>
      </c>
      <c r="L7" s="21">
        <v>15182665</v>
      </c>
      <c r="M7" s="21">
        <v>5034168</v>
      </c>
      <c r="N7" s="21">
        <v>196773653</v>
      </c>
      <c r="O7" s="21">
        <v>46599801</v>
      </c>
      <c r="P7" s="21">
        <v>5112565</v>
      </c>
      <c r="Q7" s="21">
        <v>10732231</v>
      </c>
      <c r="R7" s="21">
        <v>19031983</v>
      </c>
      <c r="S7" s="21">
        <v>8807357</v>
      </c>
      <c r="T7" s="21">
        <v>54640000</v>
      </c>
      <c r="U7" s="21">
        <f>H7-SUM(I7:T7)</f>
        <v>214730964</v>
      </c>
      <c r="V7" s="26"/>
    </row>
    <row r="8" spans="1:22" s="3" customFormat="1" ht="19.5" customHeight="1" x14ac:dyDescent="0.25">
      <c r="A8" s="11"/>
      <c r="B8" s="61" t="s">
        <v>41</v>
      </c>
      <c r="C8" s="63"/>
      <c r="D8" s="10">
        <v>430092912</v>
      </c>
      <c r="E8" s="10">
        <v>560541239</v>
      </c>
      <c r="F8" s="10">
        <v>496694073</v>
      </c>
      <c r="G8" s="10">
        <v>502596121</v>
      </c>
      <c r="H8" s="13">
        <f>SUM(H9:H22)</f>
        <v>505549436</v>
      </c>
      <c r="I8" s="21">
        <f>SUM(I9:I22)</f>
        <v>139647834</v>
      </c>
      <c r="J8" s="21">
        <f t="shared" ref="J8:U8" si="1">SUM(J9:J22)</f>
        <v>103177594</v>
      </c>
      <c r="K8" s="21">
        <f t="shared" si="1"/>
        <v>2640459</v>
      </c>
      <c r="L8" s="21">
        <f t="shared" si="1"/>
        <v>5349194</v>
      </c>
      <c r="M8" s="21">
        <f t="shared" si="1"/>
        <v>2478837</v>
      </c>
      <c r="N8" s="21">
        <f t="shared" si="1"/>
        <v>95086977</v>
      </c>
      <c r="O8" s="21">
        <f t="shared" si="1"/>
        <v>37457885</v>
      </c>
      <c r="P8" s="21">
        <f t="shared" si="1"/>
        <v>1430894</v>
      </c>
      <c r="Q8" s="21">
        <f t="shared" si="1"/>
        <v>9232832</v>
      </c>
      <c r="R8" s="21">
        <f t="shared" si="1"/>
        <v>16591469</v>
      </c>
      <c r="S8" s="21">
        <f t="shared" si="1"/>
        <v>15255360</v>
      </c>
      <c r="T8" s="21">
        <f t="shared" si="1"/>
        <v>36008499</v>
      </c>
      <c r="U8" s="21">
        <f t="shared" si="1"/>
        <v>41191602</v>
      </c>
      <c r="V8" s="26"/>
    </row>
    <row r="9" spans="1:22" s="3" customFormat="1" ht="19.5" customHeight="1" x14ac:dyDescent="0.25">
      <c r="A9" s="11"/>
      <c r="B9" s="11"/>
      <c r="C9" s="28" t="s">
        <v>1</v>
      </c>
      <c r="D9" s="23">
        <v>44279046</v>
      </c>
      <c r="E9" s="23">
        <v>54145167</v>
      </c>
      <c r="F9" s="23">
        <v>46506790</v>
      </c>
      <c r="G9" s="10">
        <v>47570655</v>
      </c>
      <c r="H9" s="13">
        <v>51195146</v>
      </c>
      <c r="I9" s="21">
        <v>12123702</v>
      </c>
      <c r="J9" s="21">
        <v>12121076</v>
      </c>
      <c r="K9" s="21">
        <v>590346</v>
      </c>
      <c r="L9" s="21">
        <v>594511</v>
      </c>
      <c r="M9" s="21">
        <v>507304</v>
      </c>
      <c r="N9" s="21">
        <v>8353043</v>
      </c>
      <c r="O9" s="21">
        <v>3066593</v>
      </c>
      <c r="P9" s="21">
        <v>295806</v>
      </c>
      <c r="Q9" s="21">
        <v>324541</v>
      </c>
      <c r="R9" s="21">
        <v>2718492</v>
      </c>
      <c r="S9" s="21">
        <v>1174710</v>
      </c>
      <c r="T9" s="21">
        <v>5596199</v>
      </c>
      <c r="U9" s="21">
        <f>H9-SUM(I9:T9)</f>
        <v>3728823</v>
      </c>
      <c r="V9" s="26"/>
    </row>
    <row r="10" spans="1:22" s="3" customFormat="1" ht="19.5" customHeight="1" x14ac:dyDescent="0.25">
      <c r="A10" s="11"/>
      <c r="B10" s="11"/>
      <c r="C10" s="28" t="s">
        <v>2</v>
      </c>
      <c r="D10" s="23">
        <v>34349977</v>
      </c>
      <c r="E10" s="23">
        <v>45358634</v>
      </c>
      <c r="F10" s="23">
        <v>42512332</v>
      </c>
      <c r="G10" s="10">
        <v>39240855</v>
      </c>
      <c r="H10" s="13">
        <v>39666109</v>
      </c>
      <c r="I10" s="21">
        <v>11589001</v>
      </c>
      <c r="J10" s="21">
        <v>7885902</v>
      </c>
      <c r="K10" s="21">
        <v>83974</v>
      </c>
      <c r="L10" s="21">
        <v>383606</v>
      </c>
      <c r="M10" s="21">
        <v>258730</v>
      </c>
      <c r="N10" s="21">
        <v>8290882</v>
      </c>
      <c r="O10" s="21">
        <v>2995248</v>
      </c>
      <c r="P10" s="21">
        <v>122973</v>
      </c>
      <c r="Q10" s="21">
        <v>390986</v>
      </c>
      <c r="R10" s="21">
        <v>269770</v>
      </c>
      <c r="S10" s="21">
        <v>1051162</v>
      </c>
      <c r="T10" s="21">
        <v>2374706</v>
      </c>
      <c r="U10" s="21">
        <f t="shared" ref="U10:U34" si="2">H10-SUM(I10:T10)</f>
        <v>3969169</v>
      </c>
      <c r="V10" s="26"/>
    </row>
    <row r="11" spans="1:22" s="3" customFormat="1" ht="19.5" customHeight="1" x14ac:dyDescent="0.25">
      <c r="A11" s="11"/>
      <c r="B11" s="11"/>
      <c r="C11" s="28" t="s">
        <v>3</v>
      </c>
      <c r="D11" s="23">
        <v>17296936</v>
      </c>
      <c r="E11" s="23">
        <v>20589483</v>
      </c>
      <c r="F11" s="23">
        <v>18689955</v>
      </c>
      <c r="G11" s="10">
        <v>19212706</v>
      </c>
      <c r="H11" s="13">
        <v>20380181</v>
      </c>
      <c r="I11" s="21">
        <v>4888410</v>
      </c>
      <c r="J11" s="21">
        <v>5267593</v>
      </c>
      <c r="K11" s="21">
        <v>51225</v>
      </c>
      <c r="L11" s="21">
        <v>220816</v>
      </c>
      <c r="M11" s="21">
        <v>209817</v>
      </c>
      <c r="N11" s="21">
        <v>3578936</v>
      </c>
      <c r="O11" s="21">
        <v>1773393</v>
      </c>
      <c r="P11" s="21">
        <v>49674</v>
      </c>
      <c r="Q11" s="21">
        <v>347407</v>
      </c>
      <c r="R11" s="21">
        <v>591858</v>
      </c>
      <c r="S11" s="21">
        <v>72046</v>
      </c>
      <c r="T11" s="21">
        <v>1889100</v>
      </c>
      <c r="U11" s="21">
        <f t="shared" si="2"/>
        <v>1439906</v>
      </c>
      <c r="V11" s="26"/>
    </row>
    <row r="12" spans="1:22" s="3" customFormat="1" ht="19.5" customHeight="1" x14ac:dyDescent="0.25">
      <c r="A12" s="11"/>
      <c r="B12" s="11"/>
      <c r="C12" s="28" t="s">
        <v>4</v>
      </c>
      <c r="D12" s="23">
        <v>63527046</v>
      </c>
      <c r="E12" s="23">
        <v>87287467</v>
      </c>
      <c r="F12" s="23">
        <v>72379983</v>
      </c>
      <c r="G12" s="10">
        <v>70955733</v>
      </c>
      <c r="H12" s="13">
        <v>72613463</v>
      </c>
      <c r="I12" s="21">
        <v>24578123</v>
      </c>
      <c r="J12" s="21">
        <v>10165198</v>
      </c>
      <c r="K12" s="21">
        <v>239059</v>
      </c>
      <c r="L12" s="21">
        <v>1153138</v>
      </c>
      <c r="M12" s="21">
        <v>109169</v>
      </c>
      <c r="N12" s="21">
        <v>16912150</v>
      </c>
      <c r="O12" s="21">
        <v>6151475</v>
      </c>
      <c r="P12" s="21">
        <v>92340</v>
      </c>
      <c r="Q12" s="21">
        <v>150521</v>
      </c>
      <c r="R12" s="21">
        <v>356310</v>
      </c>
      <c r="S12" s="21">
        <v>1349716</v>
      </c>
      <c r="T12" s="21">
        <v>3375300</v>
      </c>
      <c r="U12" s="21">
        <f t="shared" si="2"/>
        <v>7980964</v>
      </c>
      <c r="V12" s="26"/>
    </row>
    <row r="13" spans="1:22" s="3" customFormat="1" ht="19.5" customHeight="1" x14ac:dyDescent="0.25">
      <c r="A13" s="11"/>
      <c r="B13" s="11"/>
      <c r="C13" s="28" t="s">
        <v>5</v>
      </c>
      <c r="D13" s="23">
        <v>14128304</v>
      </c>
      <c r="E13" s="23">
        <v>14154898</v>
      </c>
      <c r="F13" s="23">
        <v>12419565</v>
      </c>
      <c r="G13" s="10">
        <v>12233850</v>
      </c>
      <c r="H13" s="13">
        <v>12631211</v>
      </c>
      <c r="I13" s="21">
        <v>2525996</v>
      </c>
      <c r="J13" s="21">
        <v>4704350</v>
      </c>
      <c r="K13" s="21">
        <v>142978</v>
      </c>
      <c r="L13" s="21">
        <v>152734</v>
      </c>
      <c r="M13" s="21">
        <v>122649</v>
      </c>
      <c r="N13" s="21">
        <v>1892528</v>
      </c>
      <c r="O13" s="21">
        <v>1133322</v>
      </c>
      <c r="P13" s="21">
        <v>42078</v>
      </c>
      <c r="Q13" s="21">
        <v>242622</v>
      </c>
      <c r="R13" s="21">
        <v>111036</v>
      </c>
      <c r="S13" s="21">
        <v>193253</v>
      </c>
      <c r="T13" s="21">
        <v>615027</v>
      </c>
      <c r="U13" s="21">
        <f t="shared" si="2"/>
        <v>752638</v>
      </c>
      <c r="V13" s="26"/>
    </row>
    <row r="14" spans="1:22" s="3" customFormat="1" ht="19.5" customHeight="1" x14ac:dyDescent="0.25">
      <c r="A14" s="11"/>
      <c r="B14" s="11"/>
      <c r="C14" s="28" t="s">
        <v>6</v>
      </c>
      <c r="D14" s="23">
        <v>36831701</v>
      </c>
      <c r="E14" s="23">
        <v>47324802</v>
      </c>
      <c r="F14" s="23">
        <v>45118425</v>
      </c>
      <c r="G14" s="10">
        <v>45719882</v>
      </c>
      <c r="H14" s="13">
        <v>46572092</v>
      </c>
      <c r="I14" s="21">
        <v>10619952</v>
      </c>
      <c r="J14" s="21">
        <v>8024955</v>
      </c>
      <c r="K14" s="21">
        <v>206780</v>
      </c>
      <c r="L14" s="21">
        <v>331201</v>
      </c>
      <c r="M14" s="21">
        <v>398230</v>
      </c>
      <c r="N14" s="21">
        <v>7454479</v>
      </c>
      <c r="O14" s="21">
        <v>4087921</v>
      </c>
      <c r="P14" s="21">
        <v>65257</v>
      </c>
      <c r="Q14" s="21">
        <v>4247617</v>
      </c>
      <c r="R14" s="21">
        <v>4142759</v>
      </c>
      <c r="S14" s="21">
        <v>1399618</v>
      </c>
      <c r="T14" s="21">
        <v>2513517</v>
      </c>
      <c r="U14" s="21">
        <f t="shared" si="2"/>
        <v>3079806</v>
      </c>
      <c r="V14" s="26"/>
    </row>
    <row r="15" spans="1:22" s="3" customFormat="1" ht="19.5" customHeight="1" x14ac:dyDescent="0.25">
      <c r="A15" s="11"/>
      <c r="B15" s="11"/>
      <c r="C15" s="28" t="s">
        <v>7</v>
      </c>
      <c r="D15" s="23">
        <v>28766110</v>
      </c>
      <c r="E15" s="23">
        <v>38809048</v>
      </c>
      <c r="F15" s="23">
        <v>34275009</v>
      </c>
      <c r="G15" s="10">
        <v>33478614</v>
      </c>
      <c r="H15" s="13">
        <v>34059830</v>
      </c>
      <c r="I15" s="21">
        <v>9187715</v>
      </c>
      <c r="J15" s="21">
        <v>6235625</v>
      </c>
      <c r="K15" s="21">
        <v>158211</v>
      </c>
      <c r="L15" s="21">
        <v>434020</v>
      </c>
      <c r="M15" s="21">
        <v>34183</v>
      </c>
      <c r="N15" s="21">
        <v>7794057</v>
      </c>
      <c r="O15" s="21">
        <v>2300865</v>
      </c>
      <c r="P15" s="21">
        <v>45014</v>
      </c>
      <c r="Q15" s="21">
        <v>353891</v>
      </c>
      <c r="R15" s="21">
        <v>1208487</v>
      </c>
      <c r="S15" s="21">
        <v>403755</v>
      </c>
      <c r="T15" s="21">
        <v>2917353</v>
      </c>
      <c r="U15" s="21">
        <f t="shared" si="2"/>
        <v>2986654</v>
      </c>
      <c r="V15" s="26"/>
    </row>
    <row r="16" spans="1:22" s="3" customFormat="1" ht="19.5" customHeight="1" x14ac:dyDescent="0.25">
      <c r="A16" s="11"/>
      <c r="B16" s="11"/>
      <c r="C16" s="28" t="s">
        <v>8</v>
      </c>
      <c r="D16" s="23">
        <v>20667327</v>
      </c>
      <c r="E16" s="23">
        <v>29255622</v>
      </c>
      <c r="F16" s="23">
        <v>25314728</v>
      </c>
      <c r="G16" s="10">
        <v>25031347</v>
      </c>
      <c r="H16" s="13">
        <v>25164113</v>
      </c>
      <c r="I16" s="21">
        <v>8900110</v>
      </c>
      <c r="J16" s="21">
        <v>3614637</v>
      </c>
      <c r="K16" s="21">
        <v>118237</v>
      </c>
      <c r="L16" s="21">
        <v>156713</v>
      </c>
      <c r="M16" s="21">
        <v>31518</v>
      </c>
      <c r="N16" s="21">
        <v>5215340</v>
      </c>
      <c r="O16" s="21">
        <v>1840164</v>
      </c>
      <c r="P16" s="21">
        <v>16923</v>
      </c>
      <c r="Q16" s="21">
        <v>362931</v>
      </c>
      <c r="R16" s="21">
        <v>124467</v>
      </c>
      <c r="S16" s="21">
        <v>1885316</v>
      </c>
      <c r="T16" s="21">
        <v>702300</v>
      </c>
      <c r="U16" s="21">
        <f t="shared" si="2"/>
        <v>2195457</v>
      </c>
      <c r="V16" s="26"/>
    </row>
    <row r="17" spans="1:22" s="3" customFormat="1" ht="19.5" customHeight="1" x14ac:dyDescent="0.25">
      <c r="A17" s="11"/>
      <c r="B17" s="11"/>
      <c r="C17" s="28" t="s">
        <v>9</v>
      </c>
      <c r="D17" s="23">
        <v>31387755</v>
      </c>
      <c r="E17" s="23">
        <v>40890004</v>
      </c>
      <c r="F17" s="23">
        <v>38238184</v>
      </c>
      <c r="G17" s="10">
        <v>40524004</v>
      </c>
      <c r="H17" s="13">
        <v>38190867</v>
      </c>
      <c r="I17" s="21">
        <v>12889748</v>
      </c>
      <c r="J17" s="21">
        <v>3890174</v>
      </c>
      <c r="K17" s="21">
        <v>240440</v>
      </c>
      <c r="L17" s="21">
        <v>301131</v>
      </c>
      <c r="M17" s="21">
        <v>41733</v>
      </c>
      <c r="N17" s="21">
        <v>8131980</v>
      </c>
      <c r="O17" s="21">
        <v>2808279</v>
      </c>
      <c r="P17" s="21">
        <v>98814</v>
      </c>
      <c r="Q17" s="21">
        <v>320073</v>
      </c>
      <c r="R17" s="21">
        <v>690570</v>
      </c>
      <c r="S17" s="21">
        <v>2157886</v>
      </c>
      <c r="T17" s="21">
        <v>3376600</v>
      </c>
      <c r="U17" s="21">
        <f t="shared" si="2"/>
        <v>3243439</v>
      </c>
      <c r="V17" s="26"/>
    </row>
    <row r="18" spans="1:22" s="3" customFormat="1" ht="19.5" customHeight="1" x14ac:dyDescent="0.25">
      <c r="A18" s="11"/>
      <c r="B18" s="11"/>
      <c r="C18" s="28" t="s">
        <v>10</v>
      </c>
      <c r="D18" s="23">
        <v>26171465</v>
      </c>
      <c r="E18" s="23">
        <v>37426430</v>
      </c>
      <c r="F18" s="23">
        <v>31031706</v>
      </c>
      <c r="G18" s="10">
        <v>35669870</v>
      </c>
      <c r="H18" s="13">
        <v>31443355</v>
      </c>
      <c r="I18" s="21">
        <v>9950294</v>
      </c>
      <c r="J18" s="21">
        <v>5452955</v>
      </c>
      <c r="K18" s="21">
        <v>113463</v>
      </c>
      <c r="L18" s="21">
        <v>379696</v>
      </c>
      <c r="M18" s="21">
        <v>36467</v>
      </c>
      <c r="N18" s="21">
        <v>6928089</v>
      </c>
      <c r="O18" s="21">
        <v>2255080</v>
      </c>
      <c r="P18" s="21">
        <v>202886</v>
      </c>
      <c r="Q18" s="21">
        <v>22311</v>
      </c>
      <c r="R18" s="21">
        <v>1830804</v>
      </c>
      <c r="S18" s="21">
        <v>427551</v>
      </c>
      <c r="T18" s="21">
        <v>1431000</v>
      </c>
      <c r="U18" s="21">
        <f t="shared" si="2"/>
        <v>2412759</v>
      </c>
      <c r="V18" s="26"/>
    </row>
    <row r="19" spans="1:22" s="3" customFormat="1" ht="19.5" customHeight="1" x14ac:dyDescent="0.25">
      <c r="A19" s="11"/>
      <c r="B19" s="11"/>
      <c r="C19" s="28" t="s">
        <v>11</v>
      </c>
      <c r="D19" s="23">
        <v>24517446</v>
      </c>
      <c r="E19" s="23">
        <v>34207661</v>
      </c>
      <c r="F19" s="23">
        <v>29881653</v>
      </c>
      <c r="G19" s="10">
        <v>32865820</v>
      </c>
      <c r="H19" s="13">
        <v>34053777</v>
      </c>
      <c r="I19" s="21">
        <v>12121264</v>
      </c>
      <c r="J19" s="21">
        <v>3452868</v>
      </c>
      <c r="K19" s="21">
        <v>425656</v>
      </c>
      <c r="L19" s="21">
        <v>389061</v>
      </c>
      <c r="M19" s="21">
        <v>113276</v>
      </c>
      <c r="N19" s="21">
        <v>6960258</v>
      </c>
      <c r="O19" s="21">
        <v>2282906</v>
      </c>
      <c r="P19" s="21">
        <v>10019</v>
      </c>
      <c r="Q19" s="21">
        <v>290493</v>
      </c>
      <c r="R19" s="21">
        <v>963267</v>
      </c>
      <c r="S19" s="21">
        <v>744015</v>
      </c>
      <c r="T19" s="21">
        <v>3677800</v>
      </c>
      <c r="U19" s="21">
        <f t="shared" si="2"/>
        <v>2622894</v>
      </c>
      <c r="V19" s="26"/>
    </row>
    <row r="20" spans="1:22" s="3" customFormat="1" ht="19.5" customHeight="1" x14ac:dyDescent="0.25">
      <c r="A20" s="11"/>
      <c r="B20" s="11"/>
      <c r="C20" s="28" t="s">
        <v>23</v>
      </c>
      <c r="D20" s="23">
        <v>35837229</v>
      </c>
      <c r="E20" s="23">
        <v>42608033</v>
      </c>
      <c r="F20" s="23">
        <v>38612778</v>
      </c>
      <c r="G20" s="10">
        <v>39470191</v>
      </c>
      <c r="H20" s="13">
        <v>39361857</v>
      </c>
      <c r="I20" s="21">
        <v>5277276</v>
      </c>
      <c r="J20" s="21">
        <v>15376958</v>
      </c>
      <c r="K20" s="21">
        <v>93830</v>
      </c>
      <c r="L20" s="21">
        <v>261739</v>
      </c>
      <c r="M20" s="21">
        <v>433440</v>
      </c>
      <c r="N20" s="21">
        <v>4423924</v>
      </c>
      <c r="O20" s="21">
        <v>2646382</v>
      </c>
      <c r="P20" s="21">
        <v>236113</v>
      </c>
      <c r="Q20" s="21">
        <v>1812266</v>
      </c>
      <c r="R20" s="21">
        <v>1944822</v>
      </c>
      <c r="S20" s="21">
        <v>1354606</v>
      </c>
      <c r="T20" s="21">
        <v>3181900</v>
      </c>
      <c r="U20" s="21">
        <f t="shared" si="2"/>
        <v>2318601</v>
      </c>
      <c r="V20" s="26"/>
    </row>
    <row r="21" spans="1:22" s="3" customFormat="1" ht="19.5" customHeight="1" x14ac:dyDescent="0.25">
      <c r="A21" s="11"/>
      <c r="B21" s="11"/>
      <c r="C21" s="28" t="s">
        <v>24</v>
      </c>
      <c r="D21" s="23">
        <v>23863993</v>
      </c>
      <c r="E21" s="23">
        <v>29834172</v>
      </c>
      <c r="F21" s="23">
        <v>26710813</v>
      </c>
      <c r="G21" s="10">
        <v>24707459</v>
      </c>
      <c r="H21" s="13">
        <v>25966163</v>
      </c>
      <c r="I21" s="21">
        <v>4223853</v>
      </c>
      <c r="J21" s="21">
        <v>9892742</v>
      </c>
      <c r="K21" s="21">
        <v>55873</v>
      </c>
      <c r="L21" s="21">
        <v>145675</v>
      </c>
      <c r="M21" s="21">
        <v>22396</v>
      </c>
      <c r="N21" s="21">
        <v>3096136</v>
      </c>
      <c r="O21" s="21">
        <v>1628813</v>
      </c>
      <c r="P21" s="21">
        <v>94819</v>
      </c>
      <c r="Q21" s="21">
        <v>243129</v>
      </c>
      <c r="R21" s="21">
        <v>1307887</v>
      </c>
      <c r="S21" s="21">
        <v>1047122</v>
      </c>
      <c r="T21" s="21">
        <v>2420800</v>
      </c>
      <c r="U21" s="21">
        <f t="shared" si="2"/>
        <v>1786918</v>
      </c>
      <c r="V21" s="26"/>
    </row>
    <row r="22" spans="1:22" s="3" customFormat="1" ht="19.5" customHeight="1" x14ac:dyDescent="0.25">
      <c r="A22" s="11"/>
      <c r="B22" s="11"/>
      <c r="C22" s="28" t="s">
        <v>27</v>
      </c>
      <c r="D22" s="23">
        <v>28468577</v>
      </c>
      <c r="E22" s="23">
        <v>38649818</v>
      </c>
      <c r="F22" s="23">
        <v>35002152</v>
      </c>
      <c r="G22" s="10">
        <v>35915135</v>
      </c>
      <c r="H22" s="13">
        <v>34251272</v>
      </c>
      <c r="I22" s="21">
        <v>10772390</v>
      </c>
      <c r="J22" s="21">
        <v>7092561</v>
      </c>
      <c r="K22" s="21">
        <v>120387</v>
      </c>
      <c r="L22" s="21">
        <v>445153</v>
      </c>
      <c r="M22" s="21">
        <v>159925</v>
      </c>
      <c r="N22" s="21">
        <v>6055175</v>
      </c>
      <c r="O22" s="21">
        <v>2487444</v>
      </c>
      <c r="P22" s="21">
        <v>58178</v>
      </c>
      <c r="Q22" s="21">
        <v>124044</v>
      </c>
      <c r="R22" s="21">
        <v>330940</v>
      </c>
      <c r="S22" s="21">
        <v>1994604</v>
      </c>
      <c r="T22" s="21">
        <v>1936897</v>
      </c>
      <c r="U22" s="21">
        <f t="shared" si="2"/>
        <v>2673574</v>
      </c>
      <c r="V22" s="26"/>
    </row>
    <row r="23" spans="1:22" s="3" customFormat="1" ht="19.5" customHeight="1" x14ac:dyDescent="0.25">
      <c r="A23" s="11"/>
      <c r="B23" s="61" t="s">
        <v>42</v>
      </c>
      <c r="C23" s="63"/>
      <c r="D23" s="23">
        <v>74202731</v>
      </c>
      <c r="E23" s="23">
        <v>90275337</v>
      </c>
      <c r="F23" s="23">
        <v>83941290</v>
      </c>
      <c r="G23" s="10">
        <v>81575288</v>
      </c>
      <c r="H23" s="13">
        <f>SUM(H24:H34)</f>
        <v>83122910</v>
      </c>
      <c r="I23" s="10">
        <f>SUM(I24:I34)</f>
        <v>22330898</v>
      </c>
      <c r="J23" s="10">
        <f t="shared" ref="J23:U23" si="3">SUM(J24:J34)</f>
        <v>24319826</v>
      </c>
      <c r="K23" s="10">
        <f t="shared" si="3"/>
        <v>228619</v>
      </c>
      <c r="L23" s="10">
        <f t="shared" si="3"/>
        <v>1125610</v>
      </c>
      <c r="M23" s="10">
        <f t="shared" si="3"/>
        <v>158568</v>
      </c>
      <c r="N23" s="10">
        <f t="shared" si="3"/>
        <v>9311800</v>
      </c>
      <c r="O23" s="10">
        <f t="shared" si="3"/>
        <v>5100649</v>
      </c>
      <c r="P23" s="10">
        <f t="shared" si="3"/>
        <v>459702</v>
      </c>
      <c r="Q23" s="10">
        <f t="shared" si="3"/>
        <v>1032413</v>
      </c>
      <c r="R23" s="10">
        <f t="shared" si="3"/>
        <v>3109391</v>
      </c>
      <c r="S23" s="10">
        <f t="shared" si="3"/>
        <v>2761306</v>
      </c>
      <c r="T23" s="10">
        <f t="shared" si="3"/>
        <v>7014360</v>
      </c>
      <c r="U23" s="10">
        <f t="shared" si="3"/>
        <v>6169768</v>
      </c>
      <c r="V23" s="26"/>
    </row>
    <row r="24" spans="1:22" s="3" customFormat="1" ht="19.5" customHeight="1" x14ac:dyDescent="0.25">
      <c r="A24" s="11"/>
      <c r="B24" s="11"/>
      <c r="C24" s="28" t="s">
        <v>12</v>
      </c>
      <c r="D24" s="23">
        <v>6273441</v>
      </c>
      <c r="E24" s="23">
        <v>8408356</v>
      </c>
      <c r="F24" s="23">
        <v>7932713</v>
      </c>
      <c r="G24" s="10">
        <v>7622148</v>
      </c>
      <c r="H24" s="13">
        <v>8107171</v>
      </c>
      <c r="I24" s="8">
        <v>3281736</v>
      </c>
      <c r="J24" s="8">
        <v>1188803</v>
      </c>
      <c r="K24" s="8">
        <v>16104</v>
      </c>
      <c r="L24" s="9">
        <v>148324</v>
      </c>
      <c r="M24" s="9">
        <v>10533</v>
      </c>
      <c r="N24" s="9">
        <v>1088836</v>
      </c>
      <c r="O24" s="9">
        <v>500283</v>
      </c>
      <c r="P24" s="9">
        <v>24143</v>
      </c>
      <c r="Q24" s="9">
        <v>57863</v>
      </c>
      <c r="R24" s="9">
        <v>273433</v>
      </c>
      <c r="S24" s="9">
        <v>247253</v>
      </c>
      <c r="T24" s="9">
        <v>667700</v>
      </c>
      <c r="U24" s="21">
        <f t="shared" si="2"/>
        <v>602160</v>
      </c>
      <c r="V24" s="26"/>
    </row>
    <row r="25" spans="1:22" s="3" customFormat="1" ht="19.5" customHeight="1" x14ac:dyDescent="0.25">
      <c r="A25" s="11"/>
      <c r="B25" s="11"/>
      <c r="C25" s="28" t="s">
        <v>13</v>
      </c>
      <c r="D25" s="23">
        <v>7567387</v>
      </c>
      <c r="E25" s="23">
        <v>9836115</v>
      </c>
      <c r="F25" s="23">
        <v>8595579</v>
      </c>
      <c r="G25" s="10">
        <v>8682006</v>
      </c>
      <c r="H25" s="13">
        <v>8667818</v>
      </c>
      <c r="I25" s="10">
        <v>5281629</v>
      </c>
      <c r="J25" s="10">
        <v>18574</v>
      </c>
      <c r="K25" s="10">
        <v>20894</v>
      </c>
      <c r="L25" s="10">
        <v>106219</v>
      </c>
      <c r="M25" s="10">
        <v>10502</v>
      </c>
      <c r="N25" s="10">
        <v>933236</v>
      </c>
      <c r="O25" s="10">
        <v>419785</v>
      </c>
      <c r="P25" s="10">
        <v>8644</v>
      </c>
      <c r="Q25" s="10">
        <v>156312</v>
      </c>
      <c r="R25" s="10">
        <v>74971</v>
      </c>
      <c r="S25" s="10">
        <v>414877</v>
      </c>
      <c r="T25" s="10">
        <v>144000</v>
      </c>
      <c r="U25" s="21">
        <f t="shared" si="2"/>
        <v>1078175</v>
      </c>
      <c r="V25" s="26"/>
    </row>
    <row r="26" spans="1:22" s="3" customFormat="1" ht="19.5" customHeight="1" x14ac:dyDescent="0.25">
      <c r="A26" s="11"/>
      <c r="B26" s="11"/>
      <c r="C26" s="28" t="s">
        <v>14</v>
      </c>
      <c r="D26" s="23">
        <v>4369459</v>
      </c>
      <c r="E26" s="23">
        <v>5381194</v>
      </c>
      <c r="F26" s="23">
        <v>6225357</v>
      </c>
      <c r="G26" s="10">
        <v>7770890</v>
      </c>
      <c r="H26" s="13">
        <v>7950446</v>
      </c>
      <c r="I26" s="10">
        <v>998782</v>
      </c>
      <c r="J26" s="10">
        <v>2039865</v>
      </c>
      <c r="K26" s="10">
        <v>9013</v>
      </c>
      <c r="L26" s="10">
        <v>45842</v>
      </c>
      <c r="M26" s="10">
        <v>4205</v>
      </c>
      <c r="N26" s="10">
        <v>696509</v>
      </c>
      <c r="O26" s="10">
        <v>338989</v>
      </c>
      <c r="P26" s="10">
        <v>235751</v>
      </c>
      <c r="Q26" s="10">
        <v>6562</v>
      </c>
      <c r="R26" s="10">
        <v>916917</v>
      </c>
      <c r="S26" s="10">
        <v>445128</v>
      </c>
      <c r="T26" s="10">
        <v>1921000</v>
      </c>
      <c r="U26" s="21">
        <f t="shared" si="2"/>
        <v>291883</v>
      </c>
      <c r="V26" s="26"/>
    </row>
    <row r="27" spans="1:22" s="3" customFormat="1" ht="19.5" customHeight="1" x14ac:dyDescent="0.25">
      <c r="A27" s="11"/>
      <c r="B27" s="11"/>
      <c r="C27" s="28" t="s">
        <v>15</v>
      </c>
      <c r="D27" s="23">
        <v>6823980</v>
      </c>
      <c r="E27" s="23">
        <v>6815355</v>
      </c>
      <c r="F27" s="23">
        <v>5739111</v>
      </c>
      <c r="G27" s="10">
        <v>5663073</v>
      </c>
      <c r="H27" s="13">
        <v>5419370</v>
      </c>
      <c r="I27" s="10">
        <v>1684624</v>
      </c>
      <c r="J27" s="10">
        <v>1307785</v>
      </c>
      <c r="K27" s="10">
        <v>6705</v>
      </c>
      <c r="L27" s="10">
        <v>50097</v>
      </c>
      <c r="M27" s="10">
        <v>5003</v>
      </c>
      <c r="N27" s="10">
        <v>580140</v>
      </c>
      <c r="O27" s="10">
        <v>429183</v>
      </c>
      <c r="P27" s="10">
        <v>6424</v>
      </c>
      <c r="Q27" s="10">
        <v>222088</v>
      </c>
      <c r="R27" s="10">
        <v>266422</v>
      </c>
      <c r="S27" s="10">
        <v>184017</v>
      </c>
      <c r="T27" s="10">
        <v>233798</v>
      </c>
      <c r="U27" s="21">
        <f t="shared" si="2"/>
        <v>443084</v>
      </c>
      <c r="V27" s="26"/>
    </row>
    <row r="28" spans="1:22" s="3" customFormat="1" ht="19.5" customHeight="1" x14ac:dyDescent="0.25">
      <c r="A28" s="11"/>
      <c r="B28" s="11"/>
      <c r="C28" s="28" t="s">
        <v>16</v>
      </c>
      <c r="D28" s="23">
        <v>1500409</v>
      </c>
      <c r="E28" s="23">
        <v>1830096</v>
      </c>
      <c r="F28" s="23">
        <v>1750773</v>
      </c>
      <c r="G28" s="10">
        <v>1577287</v>
      </c>
      <c r="H28" s="13">
        <v>1598066</v>
      </c>
      <c r="I28" s="10">
        <v>153484</v>
      </c>
      <c r="J28" s="10">
        <v>872705</v>
      </c>
      <c r="K28" s="10">
        <v>40253</v>
      </c>
      <c r="L28" s="10">
        <v>4477</v>
      </c>
      <c r="M28" s="10">
        <v>9006</v>
      </c>
      <c r="N28" s="10">
        <v>128248</v>
      </c>
      <c r="O28" s="10">
        <v>59321</v>
      </c>
      <c r="P28" s="10">
        <v>3485</v>
      </c>
      <c r="Q28" s="10">
        <v>4926</v>
      </c>
      <c r="R28" s="10">
        <v>37205</v>
      </c>
      <c r="S28" s="10">
        <v>39571</v>
      </c>
      <c r="T28" s="10">
        <v>122635</v>
      </c>
      <c r="U28" s="21">
        <f t="shared" si="2"/>
        <v>122750</v>
      </c>
      <c r="V28" s="26"/>
    </row>
    <row r="29" spans="1:22" s="3" customFormat="1" ht="19.5" customHeight="1" x14ac:dyDescent="0.25">
      <c r="A29" s="11"/>
      <c r="B29" s="11"/>
      <c r="C29" s="28" t="s">
        <v>17</v>
      </c>
      <c r="D29" s="24">
        <v>3293161</v>
      </c>
      <c r="E29" s="24">
        <v>3861595</v>
      </c>
      <c r="F29" s="24">
        <v>3838790</v>
      </c>
      <c r="G29" s="10">
        <v>4246068</v>
      </c>
      <c r="H29" s="13">
        <v>4276156</v>
      </c>
      <c r="I29" s="12">
        <v>370459</v>
      </c>
      <c r="J29" s="12">
        <v>2048776</v>
      </c>
      <c r="K29" s="12">
        <v>61733</v>
      </c>
      <c r="L29" s="12">
        <v>18502</v>
      </c>
      <c r="M29" s="12">
        <v>10494</v>
      </c>
      <c r="N29" s="12">
        <v>373744</v>
      </c>
      <c r="O29" s="12">
        <v>172666</v>
      </c>
      <c r="P29" s="12">
        <v>638</v>
      </c>
      <c r="Q29" s="12">
        <v>4526</v>
      </c>
      <c r="R29" s="12">
        <v>163761</v>
      </c>
      <c r="S29" s="12">
        <v>62973</v>
      </c>
      <c r="T29" s="12">
        <v>781200</v>
      </c>
      <c r="U29" s="21">
        <f t="shared" si="2"/>
        <v>206684</v>
      </c>
      <c r="V29" s="26"/>
    </row>
    <row r="30" spans="1:22" s="3" customFormat="1" ht="19.5" customHeight="1" x14ac:dyDescent="0.25">
      <c r="A30" s="11"/>
      <c r="B30" s="11"/>
      <c r="C30" s="28" t="s">
        <v>18</v>
      </c>
      <c r="D30" s="24">
        <v>12400090</v>
      </c>
      <c r="E30" s="24">
        <v>17706066</v>
      </c>
      <c r="F30" s="24">
        <v>15803929</v>
      </c>
      <c r="G30" s="10">
        <v>15331217</v>
      </c>
      <c r="H30" s="13">
        <v>15767249</v>
      </c>
      <c r="I30" s="12">
        <v>6431348</v>
      </c>
      <c r="J30" s="12">
        <v>2312774</v>
      </c>
      <c r="K30" s="12">
        <v>2604</v>
      </c>
      <c r="L30" s="12">
        <v>246373</v>
      </c>
      <c r="M30" s="12">
        <v>23801</v>
      </c>
      <c r="N30" s="12">
        <v>2613916</v>
      </c>
      <c r="O30" s="12">
        <v>912544</v>
      </c>
      <c r="P30" s="12">
        <v>33790</v>
      </c>
      <c r="Q30" s="12">
        <v>117791</v>
      </c>
      <c r="R30" s="12">
        <v>129489</v>
      </c>
      <c r="S30" s="12">
        <v>592103</v>
      </c>
      <c r="T30" s="12">
        <v>988508</v>
      </c>
      <c r="U30" s="21">
        <f t="shared" si="2"/>
        <v>1362208</v>
      </c>
      <c r="V30" s="26"/>
    </row>
    <row r="31" spans="1:22" s="3" customFormat="1" ht="19.5" customHeight="1" x14ac:dyDescent="0.25">
      <c r="A31" s="11"/>
      <c r="B31" s="11"/>
      <c r="C31" s="28" t="s">
        <v>19</v>
      </c>
      <c r="D31" s="24">
        <v>2643219</v>
      </c>
      <c r="E31" s="24">
        <v>3100613</v>
      </c>
      <c r="F31" s="24">
        <v>2872748</v>
      </c>
      <c r="G31" s="10">
        <v>2781185</v>
      </c>
      <c r="H31" s="13">
        <v>2799232</v>
      </c>
      <c r="I31" s="12">
        <v>292252</v>
      </c>
      <c r="J31" s="12">
        <v>1539707</v>
      </c>
      <c r="K31" s="12">
        <v>10265</v>
      </c>
      <c r="L31" s="12">
        <v>14834</v>
      </c>
      <c r="M31" s="12">
        <v>9100</v>
      </c>
      <c r="N31" s="12">
        <v>207076</v>
      </c>
      <c r="O31" s="12">
        <v>131564</v>
      </c>
      <c r="P31" s="12">
        <v>7747</v>
      </c>
      <c r="Q31" s="12">
        <v>14516</v>
      </c>
      <c r="R31" s="12">
        <v>11572</v>
      </c>
      <c r="S31" s="12">
        <v>59580</v>
      </c>
      <c r="T31" s="12">
        <v>263409</v>
      </c>
      <c r="U31" s="21">
        <f t="shared" si="2"/>
        <v>237610</v>
      </c>
      <c r="V31" s="26"/>
    </row>
    <row r="32" spans="1:22" s="3" customFormat="1" ht="19.5" customHeight="1" x14ac:dyDescent="0.25">
      <c r="A32" s="11"/>
      <c r="B32" s="11"/>
      <c r="C32" s="28" t="s">
        <v>25</v>
      </c>
      <c r="D32" s="23">
        <v>11762434</v>
      </c>
      <c r="E32" s="23">
        <v>14313042</v>
      </c>
      <c r="F32" s="23">
        <v>14017791</v>
      </c>
      <c r="G32" s="10">
        <v>11583546</v>
      </c>
      <c r="H32" s="13">
        <v>11589613</v>
      </c>
      <c r="I32" s="10">
        <v>1754770</v>
      </c>
      <c r="J32" s="10">
        <v>5198271</v>
      </c>
      <c r="K32" s="10">
        <v>8683</v>
      </c>
      <c r="L32" s="10">
        <v>109481</v>
      </c>
      <c r="M32" s="10">
        <v>10092</v>
      </c>
      <c r="N32" s="10">
        <v>933979</v>
      </c>
      <c r="O32" s="10">
        <v>810612</v>
      </c>
      <c r="P32" s="10">
        <v>106114</v>
      </c>
      <c r="Q32" s="10">
        <v>377545</v>
      </c>
      <c r="R32" s="10">
        <v>628208</v>
      </c>
      <c r="S32" s="10">
        <v>285475</v>
      </c>
      <c r="T32" s="10">
        <v>576100</v>
      </c>
      <c r="U32" s="21">
        <f t="shared" si="2"/>
        <v>790283</v>
      </c>
      <c r="V32" s="26"/>
    </row>
    <row r="33" spans="1:22" s="3" customFormat="1" ht="19.5" customHeight="1" x14ac:dyDescent="0.25">
      <c r="A33" s="11"/>
      <c r="B33" s="11"/>
      <c r="C33" s="28" t="s">
        <v>20</v>
      </c>
      <c r="D33" s="23">
        <v>3766619</v>
      </c>
      <c r="E33" s="23">
        <v>3865234</v>
      </c>
      <c r="F33" s="23">
        <v>3730947</v>
      </c>
      <c r="G33" s="10">
        <v>4104347</v>
      </c>
      <c r="H33" s="13">
        <v>4587125</v>
      </c>
      <c r="I33" s="10">
        <v>168483</v>
      </c>
      <c r="J33" s="10">
        <v>1973915</v>
      </c>
      <c r="K33" s="10">
        <v>8298</v>
      </c>
      <c r="L33" s="10">
        <v>165015</v>
      </c>
      <c r="M33" s="10">
        <v>10523</v>
      </c>
      <c r="N33" s="10">
        <v>447735</v>
      </c>
      <c r="O33" s="10">
        <v>316177</v>
      </c>
      <c r="P33" s="10">
        <v>15085</v>
      </c>
      <c r="Q33" s="10">
        <v>21346</v>
      </c>
      <c r="R33" s="10">
        <v>320207</v>
      </c>
      <c r="S33" s="10">
        <v>374039</v>
      </c>
      <c r="T33" s="10">
        <v>644313</v>
      </c>
      <c r="U33" s="21">
        <f t="shared" si="2"/>
        <v>121989</v>
      </c>
      <c r="V33" s="26"/>
    </row>
    <row r="34" spans="1:22" s="3" customFormat="1" ht="19.5" customHeight="1" x14ac:dyDescent="0.25">
      <c r="A34" s="35"/>
      <c r="B34" s="35"/>
      <c r="C34" s="36" t="s">
        <v>26</v>
      </c>
      <c r="D34" s="38">
        <v>13802532</v>
      </c>
      <c r="E34" s="38">
        <v>15157671</v>
      </c>
      <c r="F34" s="38">
        <v>13433552</v>
      </c>
      <c r="G34" s="46">
        <v>12213521</v>
      </c>
      <c r="H34" s="45">
        <v>12360664</v>
      </c>
      <c r="I34" s="37">
        <v>1913331</v>
      </c>
      <c r="J34" s="37">
        <v>5818651</v>
      </c>
      <c r="K34" s="37">
        <v>44067</v>
      </c>
      <c r="L34" s="37">
        <v>216446</v>
      </c>
      <c r="M34" s="37">
        <v>55309</v>
      </c>
      <c r="N34" s="37">
        <v>1308381</v>
      </c>
      <c r="O34" s="37">
        <v>1009525</v>
      </c>
      <c r="P34" s="37">
        <v>17881</v>
      </c>
      <c r="Q34" s="37">
        <v>48938</v>
      </c>
      <c r="R34" s="37">
        <v>287206</v>
      </c>
      <c r="S34" s="37">
        <v>56290</v>
      </c>
      <c r="T34" s="37">
        <v>671697</v>
      </c>
      <c r="U34" s="47">
        <f t="shared" si="2"/>
        <v>912942</v>
      </c>
      <c r="V34" s="26"/>
    </row>
    <row r="35" spans="1:22" s="3" customFormat="1" ht="13" x14ac:dyDescent="0.25">
      <c r="A35" s="15" t="s">
        <v>51</v>
      </c>
      <c r="C35" s="15"/>
      <c r="D35" s="22"/>
      <c r="E35" s="22"/>
      <c r="F35" s="43"/>
      <c r="G35" s="43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17"/>
    </row>
    <row r="36" spans="1:22" s="3" customFormat="1" ht="13" x14ac:dyDescent="0.25">
      <c r="A36" s="15" t="s">
        <v>52</v>
      </c>
      <c r="C36" s="15"/>
      <c r="D36" s="11"/>
      <c r="E36" s="11"/>
      <c r="F36" s="11"/>
      <c r="G36" s="11"/>
      <c r="H36" s="11"/>
      <c r="I36" s="1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" customFormat="1" ht="17.25" customHeight="1" x14ac:dyDescent="0.25">
      <c r="A37" s="3" t="s">
        <v>45</v>
      </c>
      <c r="I37" s="14"/>
      <c r="J37" s="17"/>
      <c r="K37" s="17"/>
      <c r="L37" s="17"/>
      <c r="M37" s="17"/>
      <c r="N37" s="17"/>
      <c r="O37" s="17"/>
      <c r="P37" s="17"/>
      <c r="Q37" s="44"/>
      <c r="S37" s="49"/>
      <c r="U37" s="49"/>
      <c r="V37" s="49"/>
    </row>
    <row r="38" spans="1:22" s="3" customFormat="1" ht="17.25" customHeight="1" x14ac:dyDescent="0.25">
      <c r="G38" s="10"/>
      <c r="H38" s="10"/>
      <c r="I38" s="10"/>
      <c r="J38" s="10"/>
      <c r="K38" s="10"/>
      <c r="L38" s="10"/>
      <c r="M38" s="10"/>
      <c r="N38" s="44"/>
      <c r="O38" s="44"/>
      <c r="P38" s="44"/>
      <c r="Q38" s="44"/>
      <c r="R38" s="10"/>
      <c r="S38" s="10"/>
    </row>
    <row r="39" spans="1:22" ht="18" customHeight="1" x14ac:dyDescent="0.25">
      <c r="A39" s="25"/>
      <c r="B39" s="25"/>
      <c r="C39" s="25"/>
      <c r="I39" s="14"/>
      <c r="J39" s="17"/>
      <c r="K39" s="17"/>
      <c r="L39" s="17"/>
      <c r="M39" s="17"/>
      <c r="N39" s="17"/>
      <c r="O39" s="17"/>
      <c r="P39" s="17"/>
      <c r="Q39" s="17"/>
      <c r="R39" s="48"/>
      <c r="S39" s="17"/>
      <c r="T39" s="17"/>
      <c r="U39" s="17"/>
      <c r="V39" s="17"/>
    </row>
    <row r="40" spans="1:22" ht="18" customHeight="1" x14ac:dyDescent="0.25">
      <c r="A40" s="25"/>
      <c r="B40" s="25"/>
      <c r="C40" s="25"/>
      <c r="I40" s="1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8" customHeight="1" x14ac:dyDescent="0.25">
      <c r="I41" s="14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8" customHeight="1" x14ac:dyDescent="0.25">
      <c r="I42" s="1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8" customHeight="1" x14ac:dyDescent="0.25">
      <c r="I43" s="14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8" customHeight="1" x14ac:dyDescent="0.25">
      <c r="I44" s="1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8" customHeight="1" x14ac:dyDescent="0.25">
      <c r="I45" s="1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8" customHeight="1" x14ac:dyDescent="0.25">
      <c r="I46" s="1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8" customHeight="1" x14ac:dyDescent="0.25">
      <c r="I47" s="1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8" customHeight="1" x14ac:dyDescent="0.25">
      <c r="I48" s="1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9:22" ht="18" customHeight="1" x14ac:dyDescent="0.25">
      <c r="I49" s="16"/>
      <c r="J49" s="11"/>
      <c r="K49" s="11"/>
      <c r="L49" s="11"/>
      <c r="M49" s="11"/>
      <c r="N49" s="15"/>
      <c r="O49" s="11"/>
      <c r="P49" s="11"/>
      <c r="Q49" s="11"/>
      <c r="R49" s="11"/>
      <c r="S49" s="11"/>
      <c r="T49" s="11"/>
      <c r="U49" s="11"/>
      <c r="V49" s="11"/>
    </row>
    <row r="50" spans="9:22" ht="18" customHeight="1" x14ac:dyDescent="0.25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1"/>
      <c r="V50" s="11"/>
    </row>
    <row r="51" spans="9:22" ht="18" customHeight="1" x14ac:dyDescent="0.25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3" spans="9:22" ht="18" customHeight="1" x14ac:dyDescent="0.25">
      <c r="I53" s="1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</sheetData>
  <mergeCells count="11">
    <mergeCell ref="A6:C6"/>
    <mergeCell ref="B7:C7"/>
    <mergeCell ref="B8:C8"/>
    <mergeCell ref="B23:C23"/>
    <mergeCell ref="H3:H4"/>
    <mergeCell ref="A1:U1"/>
    <mergeCell ref="A3:C4"/>
    <mergeCell ref="D3:D4"/>
    <mergeCell ref="E3:E4"/>
    <mergeCell ref="F3:F4"/>
    <mergeCell ref="G3:G4"/>
  </mergeCells>
  <phoneticPr fontId="1"/>
  <printOptions verticalCentered="1"/>
  <pageMargins left="0.70866141732283472" right="0" top="0.39370078740157483" bottom="0.35433070866141736" header="0.27559055118110237" footer="0.27559055118110237"/>
  <pageSetup paperSize="8" scale="7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16-11</vt:lpstr>
      <vt:lpstr>'16-11'!Print_Area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2024-08-28T00:27:37Z</cp:lastPrinted>
  <dcterms:created xsi:type="dcterms:W3CDTF">2001-07-04T01:25:32Z</dcterms:created>
  <dcterms:modified xsi:type="dcterms:W3CDTF">2025-02-05T02:25:29Z</dcterms:modified>
</cp:coreProperties>
</file>