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G:\02建設部建設総務課\2019(H31)\総務係\06　財務契約に関する調査・照会\02　財政課\05　地方公営企業関連調査(3)\経営比較分析表\03 舞鶴市 駐車場（マイコム以外）【経営比較分析表】2018_262021_47_140\"/>
    </mc:Choice>
  </mc:AlternateContent>
  <xr:revisionPtr revIDLastSave="0" documentId="13_ncr:1_{B4A2EE3B-BCA2-4A23-B6C7-55137F0104CE}" xr6:coauthVersionLast="36" xr6:coauthVersionMax="36" xr10:uidLastSave="{00000000-0000-0000-0000-000000000000}"/>
  <workbookProtection workbookAlgorithmName="SHA-512" workbookHashValue="PCtKmQsA6ddpUuKSt1xz7ftQEXsYlzk6oCY4o7A7fiK9/vHzOwW1pqRoriBJrPmj9SauFj8GPOGHOd4KRkDP6g==" workbookSaltValue="BKKfJpJDBNyO/9glSYVV9A==" workbookSpinCount="100000" lockStructure="1"/>
  <bookViews>
    <workbookView xWindow="0" yWindow="0" windowWidth="15360" windowHeight="7632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JC32" i="4" s="1"/>
  <c r="DO7" i="5"/>
  <c r="DN7" i="5"/>
  <c r="DM7" i="5"/>
  <c r="DL7" i="5"/>
  <c r="DK7" i="5"/>
  <c r="DI7" i="5"/>
  <c r="DH7" i="5"/>
  <c r="LT78" i="4" s="1"/>
  <c r="DG7" i="5"/>
  <c r="LE78" i="4" s="1"/>
  <c r="DF7" i="5"/>
  <c r="DE7" i="5"/>
  <c r="DD7" i="5"/>
  <c r="DC7" i="5"/>
  <c r="DB7" i="5"/>
  <c r="DA7" i="5"/>
  <c r="CZ7" i="5"/>
  <c r="CN7" i="5"/>
  <c r="CV76" i="4" s="1"/>
  <c r="CM7" i="5"/>
  <c r="BZ7" i="5"/>
  <c r="BY7" i="5"/>
  <c r="BX7" i="5"/>
  <c r="BW7" i="5"/>
  <c r="BV7" i="5"/>
  <c r="BU7" i="5"/>
  <c r="MA52" i="4" s="1"/>
  <c r="BT7" i="5"/>
  <c r="LH52" i="4" s="1"/>
  <c r="BS7" i="5"/>
  <c r="BR7" i="5"/>
  <c r="BQ7" i="5"/>
  <c r="BO7" i="5"/>
  <c r="BN7" i="5"/>
  <c r="BM7" i="5"/>
  <c r="BL7" i="5"/>
  <c r="FE53" i="4" s="1"/>
  <c r="BK7" i="5"/>
  <c r="EL53" i="4" s="1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U52" i="4" s="1"/>
  <c r="AS7" i="5"/>
  <c r="HJ32" i="4" s="1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AE7" i="5"/>
  <c r="AD7" i="5"/>
  <c r="AC7" i="5"/>
  <c r="CS31" i="4" s="1"/>
  <c r="AB7" i="5"/>
  <c r="BZ31" i="4" s="1"/>
  <c r="AA7" i="5"/>
  <c r="Z7" i="5"/>
  <c r="Y7" i="5"/>
  <c r="X7" i="5"/>
  <c r="W7" i="5"/>
  <c r="V7" i="5"/>
  <c r="U7" i="5"/>
  <c r="LJ8" i="4" s="1"/>
  <c r="T7" i="5"/>
  <c r="JQ8" i="4" s="1"/>
  <c r="S7" i="5"/>
  <c r="R7" i="5"/>
  <c r="Q7" i="5"/>
  <c r="P7" i="5"/>
  <c r="O7" i="5"/>
  <c r="N7" i="5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E88" i="4"/>
  <c r="C88" i="4"/>
  <c r="MI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HJ53" i="4"/>
  <c r="GQ53" i="4"/>
  <c r="FX53" i="4"/>
  <c r="CS53" i="4"/>
  <c r="BZ53" i="4"/>
  <c r="BG53" i="4"/>
  <c r="AN53" i="4"/>
  <c r="U53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MA32" i="4"/>
  <c r="LH32" i="4"/>
  <c r="KO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EL31" i="4"/>
  <c r="BG31" i="4"/>
  <c r="AN31" i="4"/>
  <c r="U31" i="4"/>
  <c r="LJ10" i="4"/>
  <c r="JQ10" i="4"/>
  <c r="HX10" i="4"/>
  <c r="DU10" i="4"/>
  <c r="CF10" i="4"/>
  <c r="B10" i="4"/>
  <c r="HX8" i="4"/>
  <c r="FJ8" i="4"/>
  <c r="AQ8" i="4"/>
  <c r="B8" i="4"/>
  <c r="B6" i="4"/>
  <c r="MI76" i="4" l="1"/>
  <c r="HJ51" i="4"/>
  <c r="MA30" i="4"/>
  <c r="CS30" i="4"/>
  <c r="MA51" i="4"/>
  <c r="IT76" i="4"/>
  <c r="CS51" i="4"/>
  <c r="HJ30" i="4"/>
  <c r="BZ76" i="4"/>
  <c r="C11" i="5"/>
  <c r="D11" i="5"/>
  <c r="E11" i="5"/>
  <c r="B11" i="5"/>
  <c r="BK76" i="4" l="1"/>
  <c r="LH51" i="4"/>
  <c r="BZ51" i="4"/>
  <c r="GQ30" i="4"/>
  <c r="BZ30" i="4"/>
  <c r="LT76" i="4"/>
  <c r="GQ51" i="4"/>
  <c r="LH30" i="4"/>
  <c r="IE76" i="4"/>
  <c r="HP76" i="4"/>
  <c r="FX30" i="4"/>
  <c r="BG30" i="4"/>
  <c r="LE76" i="4"/>
  <c r="AV76" i="4"/>
  <c r="KO51" i="4"/>
  <c r="FX51" i="4"/>
  <c r="KO30" i="4"/>
  <c r="BG51" i="4"/>
  <c r="HA76" i="4"/>
  <c r="AN51" i="4"/>
  <c r="FE30" i="4"/>
  <c r="FE51" i="4"/>
  <c r="AN30" i="4"/>
  <c r="AG76" i="4"/>
  <c r="KP76" i="4"/>
  <c r="JV51" i="4"/>
  <c r="JV30" i="4"/>
  <c r="KA76" i="4"/>
  <c r="EL51" i="4"/>
  <c r="JC30" i="4"/>
  <c r="R76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<sst xmlns="http://schemas.openxmlformats.org/spreadsheetml/2006/main" count="278" uniqueCount="140">
  <si>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</si>
  <si>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</si>
  <si>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</si>
  <si>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</si>
  <si>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</si>
  <si>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</si>
  <si>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</si>
  <si>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</si>
  <si>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</si>
  <si>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</si>
  <si>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</si>
  <si>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</si>
  <si>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</si>
  <si>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</si>
  <si>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</si>
  <si>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</si>
  <si>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</si>
  <si>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</si>
  <si>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</si>
  <si>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</si>
  <si>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</si>
  <si>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</si>
  <si>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</si>
  <si>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</si>
  <si>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</si>
  <si>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</si>
  <si>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</si>
  <si>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</si>
  <si>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</si>
  <si>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</si>
  <si>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</si>
  <si>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</si>
  <si>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</si>
  <si>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</si>
  <si>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</si>
  <si>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</si>
  <si>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</si>
  <si>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</si>
  <si>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</si>
  <si>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</si>
  <si>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</si>
  <si>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</si>
  <si>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</si>
  <si>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</si>
  <si>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</si>
  <si>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</si>
  <si>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</si>
  <si>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</si>
  <si>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</si>
  <si>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</si>
  <si>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</si>
  <si>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</si>
  <si>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</si>
  <si>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</si>
  <si>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</si>
  <si>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</si>
  <si>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</si>
  <si>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</si>
  <si>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</si>
  <si>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</si>
  <si>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</si>
  <si>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</si>
  <si>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</si>
  <si>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</si>
  <si>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</si>
  <si>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</si>
  <si>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</si>
  <si>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</si>
  <si>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</si>
  <si>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</si>
  <si>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</si>
  <si>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</si>
  <si>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</si>
  <si>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</si>
  <si>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</si>
  <si>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</si>
  <si>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</si>
  <si>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</si>
  <si>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</si>
  <si>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</si>
  <si>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</si>
  <si>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</si>
  <si>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</si>
  <si>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</si>
  <si>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</si>
  <si>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</si>
  <si>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</si>
  <si>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</si>
  <si>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</si>
  <si>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</si>
  <si>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</si>
  <si>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</si>
  <si>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</si>
  <si>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</si>
  <si>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</si>
  <si>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</si>
  <si>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</si>
  <si>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</si>
  <si>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</si>
  <si>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</si>
  <si>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</si>
  <si>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</si>
  <si>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</si>
  <si>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</si>
  <si>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</si>
  <si>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</si>
  <si>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</si>
  <si>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</si>
  <si>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</si>
  <si>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</si>
  <si>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当該値(N-3)</t>
    <phoneticPr fontId="5"/>
  </si>
  <si>
    <t>当該値(N)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</si>
  <si>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</si>
  <si>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</si>
  <si>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</si>
  <si>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</si>
  <si>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</si>
  <si>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</si>
  <si>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京都府　舞鶴市</t>
  </si>
  <si>
    <t>東舞鶴駅駐車場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</si>
  <si>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</si>
  <si>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</si>
  <si>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</si>
  <si>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</si>
  <si>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</si>
  <si>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</si>
  <si>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</si>
  <si>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</si>
  <si>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</si>
  <si>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</si>
  <si>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</si>
  <si>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</si>
  <si>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</si>
  <si>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</si>
  <si>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</si>
  <si>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</si>
  <si>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、駅に隣接し、公共交通機関の利用促進を目的としている。駐車場利用者の多くは鉄道やバスに乗り継ぎ、京阪神などの都市部へ向かうため、日中を通して駐車することになる。そのため、駐車場稼働率は低い水準にあるが、概ね一定の安定した利用がある。</t>
    <rPh sb="1" eb="2">
      <t>ホン</t>
    </rPh>
    <rPh sb="2" eb="5">
      <t>チュウシャジョウ</t>
    </rPh>
    <rPh sb="7" eb="8">
      <t>エキ</t>
    </rPh>
    <rPh sb="9" eb="11">
      <t>リンセツ</t>
    </rPh>
    <rPh sb="13" eb="15">
      <t>コウキョウ</t>
    </rPh>
    <rPh sb="15" eb="17">
      <t>コウツウ</t>
    </rPh>
    <rPh sb="17" eb="19">
      <t>キカン</t>
    </rPh>
    <rPh sb="20" eb="22">
      <t>リヨウ</t>
    </rPh>
    <rPh sb="22" eb="24">
      <t>ソクシン</t>
    </rPh>
    <rPh sb="25" eb="27">
      <t>モクテキ</t>
    </rPh>
    <rPh sb="33" eb="36">
      <t>チュウシャジョウ</t>
    </rPh>
    <rPh sb="36" eb="38">
      <t>リヨウ</t>
    </rPh>
    <rPh sb="38" eb="39">
      <t>シャ</t>
    </rPh>
    <rPh sb="40" eb="41">
      <t>オオ</t>
    </rPh>
    <rPh sb="43" eb="45">
      <t>テツドウ</t>
    </rPh>
    <rPh sb="49" eb="50">
      <t>ノ</t>
    </rPh>
    <rPh sb="51" eb="52">
      <t>ツ</t>
    </rPh>
    <rPh sb="54" eb="57">
      <t>ケイハンシン</t>
    </rPh>
    <rPh sb="60" eb="63">
      <t>トシブ</t>
    </rPh>
    <rPh sb="64" eb="65">
      <t>ム</t>
    </rPh>
    <rPh sb="70" eb="72">
      <t>ニッチュウ</t>
    </rPh>
    <rPh sb="73" eb="74">
      <t>トオ</t>
    </rPh>
    <rPh sb="76" eb="78">
      <t>チュウシャ</t>
    </rPh>
    <rPh sb="91" eb="94">
      <t>チュウシャジョウ</t>
    </rPh>
    <rPh sb="94" eb="96">
      <t>カドウ</t>
    </rPh>
    <rPh sb="96" eb="97">
      <t>リツ</t>
    </rPh>
    <rPh sb="98" eb="99">
      <t>ヒク</t>
    </rPh>
    <rPh sb="100" eb="102">
      <t>スイジュン</t>
    </rPh>
    <rPh sb="107" eb="108">
      <t>オオム</t>
    </rPh>
    <rPh sb="109" eb="111">
      <t>イッテイ</t>
    </rPh>
    <rPh sb="112" eb="114">
      <t>アンテイ</t>
    </rPh>
    <rPh sb="116" eb="118">
      <t>リヨウ</t>
    </rPh>
    <phoneticPr fontId="5"/>
  </si>
  <si>
    <t>　鉄道高架下のスペースを借地利用した駐車場で、今後の土地購入の予定はない。一方、自動料金出庫システムの設備更新は、耐久年数等に合わせて行っていく必要がある。</t>
    <rPh sb="1" eb="3">
      <t>テツドウ</t>
    </rPh>
    <rPh sb="3" eb="5">
      <t>コウカ</t>
    </rPh>
    <rPh sb="5" eb="6">
      <t>シタ</t>
    </rPh>
    <rPh sb="12" eb="14">
      <t>シャクチ</t>
    </rPh>
    <rPh sb="14" eb="16">
      <t>リヨウ</t>
    </rPh>
    <rPh sb="18" eb="21">
      <t>チュウシャジョウ</t>
    </rPh>
    <rPh sb="23" eb="25">
      <t>コンゴ</t>
    </rPh>
    <rPh sb="26" eb="28">
      <t>トチ</t>
    </rPh>
    <rPh sb="28" eb="30">
      <t>コウニュウ</t>
    </rPh>
    <rPh sb="31" eb="33">
      <t>ヨテイ</t>
    </rPh>
    <rPh sb="37" eb="39">
      <t>イッポウ</t>
    </rPh>
    <rPh sb="40" eb="42">
      <t>ジドウ</t>
    </rPh>
    <rPh sb="42" eb="44">
      <t>リョウキン</t>
    </rPh>
    <rPh sb="44" eb="46">
      <t>シュッコ</t>
    </rPh>
    <rPh sb="51" eb="53">
      <t>セツビ</t>
    </rPh>
    <rPh sb="53" eb="55">
      <t>コウシン</t>
    </rPh>
    <rPh sb="57" eb="59">
      <t>タイキュウ</t>
    </rPh>
    <rPh sb="59" eb="61">
      <t>ネンスウ</t>
    </rPh>
    <rPh sb="61" eb="62">
      <t>ナド</t>
    </rPh>
    <rPh sb="63" eb="64">
      <t>ア</t>
    </rPh>
    <rPh sb="67" eb="68">
      <t>オコナ</t>
    </rPh>
    <rPh sb="72" eb="74">
      <t>ヒツヨウ</t>
    </rPh>
    <phoneticPr fontId="5"/>
  </si>
  <si>
    <r>
      <t>　一定の需要があり、鉄道の利用促進など市の施策の一部を担っているため、公共駐車場としての役割を果たしている。</t>
    </r>
    <r>
      <rPr>
        <sz val="11"/>
        <color rgb="FFFF0000"/>
        <rFont val="ＭＳ ゴシック"/>
        <family val="3"/>
        <charset val="128"/>
      </rPr>
      <t>稼働率は低いが、安定した利用があるため、規模の縮小等は考えていない。</t>
    </r>
    <r>
      <rPr>
        <sz val="11"/>
        <color theme="1"/>
        <rFont val="ＭＳ ゴシック"/>
        <family val="3"/>
        <charset val="128"/>
      </rPr>
      <t xml:space="preserve">
</t>
    </r>
    <rPh sb="1" eb="3">
      <t>イッテイ</t>
    </rPh>
    <rPh sb="4" eb="6">
      <t>ジュヨウ</t>
    </rPh>
    <rPh sb="10" eb="12">
      <t>テツドウ</t>
    </rPh>
    <rPh sb="13" eb="15">
      <t>リヨウ</t>
    </rPh>
    <rPh sb="15" eb="17">
      <t>ソクシン</t>
    </rPh>
    <rPh sb="19" eb="20">
      <t>シ</t>
    </rPh>
    <rPh sb="21" eb="22">
      <t>セ</t>
    </rPh>
    <rPh sb="22" eb="23">
      <t>サク</t>
    </rPh>
    <rPh sb="24" eb="26">
      <t>イチブ</t>
    </rPh>
    <rPh sb="27" eb="28">
      <t>ニナ</t>
    </rPh>
    <rPh sb="35" eb="37">
      <t>コウキョウ</t>
    </rPh>
    <rPh sb="37" eb="40">
      <t>チュウシャジョウ</t>
    </rPh>
    <rPh sb="44" eb="46">
      <t>ヤクワリ</t>
    </rPh>
    <rPh sb="47" eb="48">
      <t>ハ</t>
    </rPh>
    <rPh sb="54" eb="56">
      <t>カドウ</t>
    </rPh>
    <rPh sb="56" eb="57">
      <t>リツ</t>
    </rPh>
    <rPh sb="58" eb="59">
      <t>ヒク</t>
    </rPh>
    <rPh sb="62" eb="64">
      <t>アンテイ</t>
    </rPh>
    <rPh sb="66" eb="68">
      <t>リヨウ</t>
    </rPh>
    <rPh sb="74" eb="76">
      <t>キボ</t>
    </rPh>
    <rPh sb="77" eb="79">
      <t>シュクショウ</t>
    </rPh>
    <rPh sb="79" eb="80">
      <t>ナド</t>
    </rPh>
    <rPh sb="81" eb="82">
      <t>カンガ</t>
    </rPh>
    <phoneticPr fontId="5"/>
  </si>
  <si>
    <r>
      <t>　敷地が借地であり、借地代として多額の費用を計上していることが起因し、売上高</t>
    </r>
    <r>
      <rPr>
        <sz val="11"/>
        <color rgb="FFFF0000"/>
        <rFont val="ＭＳ ゴシック"/>
        <family val="3"/>
        <charset val="128"/>
      </rPr>
      <t>GOP</t>
    </r>
    <r>
      <rPr>
        <sz val="11"/>
        <color theme="1"/>
        <rFont val="ＭＳ ゴシック"/>
        <family val="3"/>
        <charset val="128"/>
      </rPr>
      <t>比率は低い水準にあるが、比較的安定した料金収入を得ている。
　</t>
    </r>
    <r>
      <rPr>
        <sz val="11"/>
        <color rgb="FFFF0000"/>
        <rFont val="ＭＳ ゴシック"/>
        <family val="3"/>
        <charset val="128"/>
      </rPr>
      <t>また、料金以外の収入（補助金）の金額が平成30年度から減額になったことにより、収益的収支比率及びEBITDAの数値が減少しているが、比較的安定した料金収入を得ている。</t>
    </r>
    <r>
      <rPr>
        <sz val="11"/>
        <color theme="1"/>
        <rFont val="ＭＳ ゴシック"/>
        <family val="3"/>
        <charset val="128"/>
      </rPr>
      <t xml:space="preserve">
</t>
    </r>
    <rPh sb="1" eb="3">
      <t>シキチ</t>
    </rPh>
    <rPh sb="4" eb="6">
      <t>シャクチ</t>
    </rPh>
    <rPh sb="10" eb="12">
      <t>シャクチ</t>
    </rPh>
    <rPh sb="12" eb="13">
      <t>ダイ</t>
    </rPh>
    <rPh sb="16" eb="18">
      <t>タガク</t>
    </rPh>
    <rPh sb="19" eb="21">
      <t>ヒヨウ</t>
    </rPh>
    <rPh sb="22" eb="24">
      <t>ケイジョウ</t>
    </rPh>
    <rPh sb="31" eb="33">
      <t>キイン</t>
    </rPh>
    <rPh sb="35" eb="37">
      <t>ウリアゲ</t>
    </rPh>
    <rPh sb="37" eb="38">
      <t>ダカ</t>
    </rPh>
    <rPh sb="41" eb="43">
      <t>ヒリツ</t>
    </rPh>
    <rPh sb="44" eb="45">
      <t>ヒク</t>
    </rPh>
    <rPh sb="46" eb="48">
      <t>スイジュン</t>
    </rPh>
    <rPh sb="53" eb="56">
      <t>ヒカクテキ</t>
    </rPh>
    <rPh sb="56" eb="58">
      <t>アンテイ</t>
    </rPh>
    <rPh sb="60" eb="62">
      <t>リョウキン</t>
    </rPh>
    <rPh sb="62" eb="64">
      <t>シュウニュウ</t>
    </rPh>
    <rPh sb="65" eb="66">
      <t>エ</t>
    </rPh>
    <rPh sb="75" eb="77">
      <t>リョウキン</t>
    </rPh>
    <rPh sb="77" eb="79">
      <t>イガイ</t>
    </rPh>
    <rPh sb="80" eb="82">
      <t>シュウニュウ</t>
    </rPh>
    <rPh sb="83" eb="86">
      <t>ホジョキン</t>
    </rPh>
    <rPh sb="88" eb="90">
      <t>キンガク</t>
    </rPh>
    <rPh sb="91" eb="93">
      <t>ヘイセイ</t>
    </rPh>
    <rPh sb="95" eb="97">
      <t>ネンド</t>
    </rPh>
    <rPh sb="99" eb="101">
      <t>ゲンガク</t>
    </rPh>
    <rPh sb="111" eb="113">
      <t>シュウエキ</t>
    </rPh>
    <rPh sb="113" eb="114">
      <t>テキ</t>
    </rPh>
    <rPh sb="114" eb="116">
      <t>シュウシ</t>
    </rPh>
    <rPh sb="116" eb="118">
      <t>ヒリツ</t>
    </rPh>
    <rPh sb="118" eb="119">
      <t>オヨ</t>
    </rPh>
    <rPh sb="127" eb="129">
      <t>スウチ</t>
    </rPh>
    <rPh sb="130" eb="132">
      <t>ゲンショウ</t>
    </rPh>
    <rPh sb="138" eb="141">
      <t>ヒカクテキ</t>
    </rPh>
    <rPh sb="141" eb="143">
      <t>アンテイ</t>
    </rPh>
    <rPh sb="145" eb="147">
      <t>リョウキン</t>
    </rPh>
    <rPh sb="147" eb="149">
      <t>シュウニュウ</t>
    </rPh>
    <rPh sb="150" eb="151">
      <t>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</si>
</sst>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137.5</c:v>
                </c:pt>
                <c:pt idx="1">
                  <c:v>147.80000000000001</c:v>
                </c:pt>
                <c:pt idx="2">
                  <c:v>142.4</c:v>
                </c:pt>
                <c:pt idx="3">
                  <c:v>143.4</c:v>
                </c:pt>
                <c:pt idx="4">
                  <c:v>115.2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7-4079-94F1-3281B00DA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7-4079-94F1-3281B00DA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5-493E-894C-85DC07B2E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5-493E-894C-85DC07B2E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F92-401A-9F3B-7576C9987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2-401A-9F3B-7576C9987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CA9-4DAE-A8A6-75436D467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9-4DAE-A8A6-75436D467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5-41C7-BC1D-D144D46CE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5-41C7-BC1D-D144D46CE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B-4E40-9422-50C5A215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B-4E40-9422-50C5A215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67.3</c:v>
                </c:pt>
                <c:pt idx="1">
                  <c:v>69.3</c:v>
                </c:pt>
                <c:pt idx="2">
                  <c:v>66.3</c:v>
                </c:pt>
                <c:pt idx="3">
                  <c:v>66.3</c:v>
                </c:pt>
                <c:pt idx="4">
                  <c:v>66.3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E-40F3-A330-FE6B2EA8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E-40F3-A330-FE6B2EA8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1.7</c:v>
                </c:pt>
                <c:pt idx="2">
                  <c:v>-2.6</c:v>
                </c:pt>
                <c:pt idx="3">
                  <c:v>-0.9</c:v>
                </c:pt>
                <c:pt idx="4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2-41EE-ABE8-E8C6084B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2-41EE-ABE8-E8C6084B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6470</c:v>
                </c:pt>
                <c:pt idx="1">
                  <c:v>5913</c:v>
                </c:pt>
                <c:pt idx="2">
                  <c:v>5301</c:v>
                </c:pt>
                <c:pt idx="3">
                  <c:v>5463</c:v>
                </c:pt>
                <c:pt idx="4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8-4A63-90F9-3221BA8B7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8-4A63-90F9-3221BA8B7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B3" zoomScaleNormal="100" zoomScaleSheetLayoutView="70" workbookViewId="0">
      <selection activeCell="ND15" sqref="ND15:NR30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  <c r="IW2" s="140"/>
      <c r="IX2" s="140"/>
      <c r="IY2" s="140"/>
      <c r="IZ2" s="140"/>
      <c r="JA2" s="140"/>
      <c r="JB2" s="140"/>
      <c r="JC2" s="140"/>
      <c r="JD2" s="140"/>
      <c r="JE2" s="140"/>
      <c r="JF2" s="140"/>
      <c r="JG2" s="140"/>
      <c r="JH2" s="140"/>
      <c r="JI2" s="140"/>
      <c r="JJ2" s="140"/>
      <c r="JK2" s="140"/>
      <c r="JL2" s="140"/>
      <c r="JM2" s="140"/>
      <c r="JN2" s="140"/>
      <c r="JO2" s="140"/>
      <c r="JP2" s="140"/>
      <c r="JQ2" s="140"/>
      <c r="JR2" s="140"/>
      <c r="JS2" s="140"/>
      <c r="JT2" s="140"/>
      <c r="JU2" s="140"/>
      <c r="JV2" s="140"/>
      <c r="JW2" s="140"/>
      <c r="JX2" s="140"/>
      <c r="JY2" s="140"/>
      <c r="JZ2" s="140"/>
      <c r="KA2" s="140"/>
      <c r="KB2" s="140"/>
      <c r="KC2" s="140"/>
      <c r="KD2" s="140"/>
      <c r="KE2" s="140"/>
      <c r="KF2" s="140"/>
      <c r="KG2" s="140"/>
      <c r="KH2" s="140"/>
      <c r="KI2" s="140"/>
      <c r="KJ2" s="140"/>
      <c r="KK2" s="140"/>
      <c r="KL2" s="140"/>
      <c r="KM2" s="140"/>
      <c r="KN2" s="140"/>
      <c r="KO2" s="140"/>
      <c r="KP2" s="140"/>
      <c r="KQ2" s="140"/>
      <c r="KR2" s="140"/>
      <c r="KS2" s="140"/>
      <c r="KT2" s="140"/>
      <c r="KU2" s="140"/>
      <c r="KV2" s="140"/>
      <c r="KW2" s="140"/>
      <c r="KX2" s="140"/>
      <c r="KY2" s="140"/>
      <c r="KZ2" s="140"/>
      <c r="LA2" s="140"/>
      <c r="LB2" s="140"/>
      <c r="LC2" s="140"/>
      <c r="LD2" s="140"/>
      <c r="LE2" s="140"/>
      <c r="LF2" s="140"/>
      <c r="LG2" s="140"/>
      <c r="LH2" s="140"/>
      <c r="LI2" s="140"/>
      <c r="LJ2" s="140"/>
      <c r="LK2" s="140"/>
      <c r="LL2" s="140"/>
      <c r="LM2" s="140"/>
      <c r="LN2" s="140"/>
      <c r="LO2" s="140"/>
      <c r="LP2" s="140"/>
      <c r="LQ2" s="140"/>
      <c r="LR2" s="140"/>
      <c r="LS2" s="140"/>
      <c r="LT2" s="140"/>
      <c r="LU2" s="140"/>
      <c r="LV2" s="140"/>
      <c r="LW2" s="140"/>
      <c r="LX2" s="140"/>
      <c r="LY2" s="140"/>
      <c r="LZ2" s="140"/>
      <c r="MA2" s="140"/>
      <c r="MB2" s="140"/>
      <c r="MC2" s="140"/>
      <c r="MD2" s="140"/>
      <c r="ME2" s="140"/>
      <c r="MF2" s="140"/>
      <c r="MG2" s="140"/>
      <c r="MH2" s="140"/>
      <c r="MI2" s="140"/>
      <c r="MJ2" s="140"/>
      <c r="MK2" s="140"/>
      <c r="ML2" s="140"/>
      <c r="MM2" s="140"/>
      <c r="MN2" s="140"/>
      <c r="MO2" s="140"/>
      <c r="MP2" s="140"/>
      <c r="MQ2" s="140"/>
      <c r="MR2" s="140"/>
      <c r="MS2" s="140"/>
      <c r="MT2" s="140"/>
      <c r="MU2" s="140"/>
      <c r="MV2" s="140"/>
      <c r="MW2" s="140"/>
      <c r="MX2" s="140"/>
      <c r="MY2" s="140"/>
      <c r="MZ2" s="140"/>
      <c r="NA2" s="140"/>
      <c r="NB2" s="140"/>
      <c r="NC2" s="140"/>
      <c r="ND2" s="140"/>
      <c r="NE2" s="140"/>
      <c r="NF2" s="140"/>
      <c r="NG2" s="140"/>
      <c r="NH2" s="140"/>
      <c r="NI2" s="140"/>
      <c r="NJ2" s="140"/>
      <c r="NK2" s="140"/>
      <c r="NL2" s="140"/>
      <c r="NM2" s="140"/>
      <c r="NN2" s="140"/>
      <c r="NO2" s="140"/>
      <c r="NP2" s="140"/>
      <c r="NQ2" s="140"/>
      <c r="NR2" s="140"/>
    </row>
    <row r="3" spans="1:382" ht="9.75" customHeight="1" x14ac:dyDescent="0.2">
      <c r="A3" s="2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  <c r="IW3" s="140"/>
      <c r="IX3" s="140"/>
      <c r="IY3" s="140"/>
      <c r="IZ3" s="140"/>
      <c r="JA3" s="140"/>
      <c r="JB3" s="140"/>
      <c r="JC3" s="140"/>
      <c r="JD3" s="140"/>
      <c r="JE3" s="140"/>
      <c r="JF3" s="140"/>
      <c r="JG3" s="140"/>
      <c r="JH3" s="140"/>
      <c r="JI3" s="140"/>
      <c r="JJ3" s="140"/>
      <c r="JK3" s="140"/>
      <c r="JL3" s="140"/>
      <c r="JM3" s="140"/>
      <c r="JN3" s="140"/>
      <c r="JO3" s="140"/>
      <c r="JP3" s="140"/>
      <c r="JQ3" s="140"/>
      <c r="JR3" s="140"/>
      <c r="JS3" s="140"/>
      <c r="JT3" s="140"/>
      <c r="JU3" s="140"/>
      <c r="JV3" s="140"/>
      <c r="JW3" s="140"/>
      <c r="JX3" s="140"/>
      <c r="JY3" s="140"/>
      <c r="JZ3" s="140"/>
      <c r="KA3" s="140"/>
      <c r="KB3" s="140"/>
      <c r="KC3" s="140"/>
      <c r="KD3" s="140"/>
      <c r="KE3" s="140"/>
      <c r="KF3" s="140"/>
      <c r="KG3" s="140"/>
      <c r="KH3" s="140"/>
      <c r="KI3" s="140"/>
      <c r="KJ3" s="140"/>
      <c r="KK3" s="140"/>
      <c r="KL3" s="140"/>
      <c r="KM3" s="140"/>
      <c r="KN3" s="140"/>
      <c r="KO3" s="140"/>
      <c r="KP3" s="140"/>
      <c r="KQ3" s="140"/>
      <c r="KR3" s="140"/>
      <c r="KS3" s="140"/>
      <c r="KT3" s="140"/>
      <c r="KU3" s="140"/>
      <c r="KV3" s="140"/>
      <c r="KW3" s="140"/>
      <c r="KX3" s="140"/>
      <c r="KY3" s="140"/>
      <c r="KZ3" s="140"/>
      <c r="LA3" s="140"/>
      <c r="LB3" s="140"/>
      <c r="LC3" s="140"/>
      <c r="LD3" s="140"/>
      <c r="LE3" s="140"/>
      <c r="LF3" s="140"/>
      <c r="LG3" s="140"/>
      <c r="LH3" s="140"/>
      <c r="LI3" s="140"/>
      <c r="LJ3" s="140"/>
      <c r="LK3" s="140"/>
      <c r="LL3" s="140"/>
      <c r="LM3" s="140"/>
      <c r="LN3" s="140"/>
      <c r="LO3" s="140"/>
      <c r="LP3" s="140"/>
      <c r="LQ3" s="140"/>
      <c r="LR3" s="140"/>
      <c r="LS3" s="140"/>
      <c r="LT3" s="140"/>
      <c r="LU3" s="140"/>
      <c r="LV3" s="140"/>
      <c r="LW3" s="140"/>
      <c r="LX3" s="140"/>
      <c r="LY3" s="140"/>
      <c r="LZ3" s="140"/>
      <c r="MA3" s="140"/>
      <c r="MB3" s="140"/>
      <c r="MC3" s="140"/>
      <c r="MD3" s="140"/>
      <c r="ME3" s="140"/>
      <c r="MF3" s="140"/>
      <c r="MG3" s="140"/>
      <c r="MH3" s="140"/>
      <c r="MI3" s="140"/>
      <c r="MJ3" s="140"/>
      <c r="MK3" s="140"/>
      <c r="ML3" s="140"/>
      <c r="MM3" s="140"/>
      <c r="MN3" s="140"/>
      <c r="MO3" s="140"/>
      <c r="MP3" s="140"/>
      <c r="MQ3" s="140"/>
      <c r="MR3" s="140"/>
      <c r="MS3" s="140"/>
      <c r="MT3" s="140"/>
      <c r="MU3" s="140"/>
      <c r="MV3" s="140"/>
      <c r="MW3" s="140"/>
      <c r="MX3" s="140"/>
      <c r="MY3" s="140"/>
      <c r="MZ3" s="140"/>
      <c r="NA3" s="140"/>
      <c r="NB3" s="140"/>
      <c r="NC3" s="140"/>
      <c r="ND3" s="140"/>
      <c r="NE3" s="140"/>
      <c r="NF3" s="140"/>
      <c r="NG3" s="140"/>
      <c r="NH3" s="140"/>
      <c r="NI3" s="140"/>
      <c r="NJ3" s="140"/>
      <c r="NK3" s="140"/>
      <c r="NL3" s="140"/>
      <c r="NM3" s="140"/>
      <c r="NN3" s="140"/>
      <c r="NO3" s="140"/>
      <c r="NP3" s="140"/>
      <c r="NQ3" s="140"/>
      <c r="NR3" s="140"/>
    </row>
    <row r="4" spans="1:382" ht="9.75" customHeight="1" x14ac:dyDescent="0.2">
      <c r="A4" s="2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/>
      <c r="NO4" s="140"/>
      <c r="NP4" s="140"/>
      <c r="NQ4" s="140"/>
      <c r="NR4" s="14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41" t="str">
        <f>データ!H6&amp;"　"&amp;データ!I6</f>
        <v>京都府舞鶴市　東舞鶴駅駐車場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4" t="s">
        <v>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6"/>
      <c r="AQ7" s="134" t="s">
        <v>2</v>
      </c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6"/>
      <c r="CF7" s="134" t="s">
        <v>3</v>
      </c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6"/>
      <c r="DU7" s="142" t="s">
        <v>4</v>
      </c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37" t="s">
        <v>5</v>
      </c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7" t="s">
        <v>6</v>
      </c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37"/>
      <c r="JB7" s="137"/>
      <c r="JC7" s="137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 t="s">
        <v>7</v>
      </c>
      <c r="JR7" s="137"/>
      <c r="JS7" s="137"/>
      <c r="JT7" s="137"/>
      <c r="JU7" s="137"/>
      <c r="JV7" s="137"/>
      <c r="JW7" s="137"/>
      <c r="JX7" s="137"/>
      <c r="JY7" s="137"/>
      <c r="JZ7" s="137"/>
      <c r="KA7" s="137"/>
      <c r="KB7" s="137"/>
      <c r="KC7" s="137"/>
      <c r="KD7" s="137"/>
      <c r="KE7" s="137"/>
      <c r="KF7" s="137"/>
      <c r="KG7" s="137"/>
      <c r="KH7" s="137"/>
      <c r="KI7" s="137"/>
      <c r="KJ7" s="137"/>
      <c r="KK7" s="137"/>
      <c r="KL7" s="137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7"/>
      <c r="LC7" s="137"/>
      <c r="LD7" s="137"/>
      <c r="LE7" s="137"/>
      <c r="LF7" s="137"/>
      <c r="LG7" s="137"/>
      <c r="LH7" s="137"/>
      <c r="LI7" s="137"/>
      <c r="LJ7" s="137" t="s">
        <v>8</v>
      </c>
      <c r="LK7" s="137"/>
      <c r="LL7" s="137"/>
      <c r="LM7" s="137"/>
      <c r="LN7" s="137"/>
      <c r="LO7" s="137"/>
      <c r="LP7" s="137"/>
      <c r="LQ7" s="137"/>
      <c r="LR7" s="137"/>
      <c r="LS7" s="137"/>
      <c r="LT7" s="137"/>
      <c r="LU7" s="137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7"/>
      <c r="ML7" s="137"/>
      <c r="MM7" s="137"/>
      <c r="MN7" s="137"/>
      <c r="MO7" s="137"/>
      <c r="MP7" s="137"/>
      <c r="MQ7" s="137"/>
      <c r="MR7" s="137"/>
      <c r="MS7" s="137"/>
      <c r="MT7" s="137"/>
      <c r="MU7" s="137"/>
      <c r="MV7" s="137"/>
      <c r="MW7" s="137"/>
      <c r="MX7" s="137"/>
      <c r="MY7" s="137"/>
      <c r="MZ7" s="137"/>
      <c r="NA7" s="137"/>
      <c r="NB7" s="137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3" t="str">
        <f>データ!J7</f>
        <v>法非適用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5"/>
      <c r="AQ8" s="123" t="str">
        <f>データ!K7</f>
        <v>駐車場整備事業</v>
      </c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5"/>
      <c r="CF8" s="123" t="str">
        <f>データ!L7</f>
        <v>-</v>
      </c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5"/>
      <c r="DU8" s="127" t="str">
        <f>データ!M7</f>
        <v>Ａ３Ｂ１</v>
      </c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 t="str">
        <f>データ!N7</f>
        <v>非設置</v>
      </c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7" t="str">
        <f>データ!S7</f>
        <v>駅</v>
      </c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  <c r="IW8" s="127"/>
      <c r="IX8" s="127"/>
      <c r="IY8" s="127"/>
      <c r="IZ8" s="127"/>
      <c r="JA8" s="127"/>
      <c r="JB8" s="127"/>
      <c r="JC8" s="127"/>
      <c r="JD8" s="127"/>
      <c r="JE8" s="127"/>
      <c r="JF8" s="127"/>
      <c r="JG8" s="127"/>
      <c r="JH8" s="127"/>
      <c r="JI8" s="127"/>
      <c r="JJ8" s="127"/>
      <c r="JK8" s="127"/>
      <c r="JL8" s="127"/>
      <c r="JM8" s="127"/>
      <c r="JN8" s="127"/>
      <c r="JO8" s="127"/>
      <c r="JP8" s="127"/>
      <c r="JQ8" s="127" t="str">
        <f>データ!T7</f>
        <v>無</v>
      </c>
      <c r="JR8" s="127"/>
      <c r="JS8" s="127"/>
      <c r="JT8" s="127"/>
      <c r="JU8" s="127"/>
      <c r="JV8" s="127"/>
      <c r="JW8" s="127"/>
      <c r="JX8" s="127"/>
      <c r="JY8" s="127"/>
      <c r="JZ8" s="127"/>
      <c r="KA8" s="127"/>
      <c r="KB8" s="127"/>
      <c r="KC8" s="127"/>
      <c r="KD8" s="127"/>
      <c r="KE8" s="127"/>
      <c r="KF8" s="127"/>
      <c r="KG8" s="127"/>
      <c r="KH8" s="127"/>
      <c r="KI8" s="127"/>
      <c r="KJ8" s="127"/>
      <c r="KK8" s="127"/>
      <c r="KL8" s="127"/>
      <c r="KM8" s="127"/>
      <c r="KN8" s="127"/>
      <c r="KO8" s="127"/>
      <c r="KP8" s="127"/>
      <c r="KQ8" s="127"/>
      <c r="KR8" s="127"/>
      <c r="KS8" s="127"/>
      <c r="KT8" s="127"/>
      <c r="KU8" s="127"/>
      <c r="KV8" s="127"/>
      <c r="KW8" s="127"/>
      <c r="KX8" s="127"/>
      <c r="KY8" s="127"/>
      <c r="KZ8" s="127"/>
      <c r="LA8" s="127"/>
      <c r="LB8" s="127"/>
      <c r="LC8" s="127"/>
      <c r="LD8" s="127"/>
      <c r="LE8" s="127"/>
      <c r="LF8" s="127"/>
      <c r="LG8" s="127"/>
      <c r="LH8" s="127"/>
      <c r="LI8" s="127"/>
      <c r="LJ8" s="126">
        <f>データ!U7</f>
        <v>3481</v>
      </c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6"/>
      <c r="LZ8" s="126"/>
      <c r="MA8" s="126"/>
      <c r="MB8" s="126"/>
      <c r="MC8" s="126"/>
      <c r="MD8" s="126"/>
      <c r="ME8" s="126"/>
      <c r="MF8" s="126"/>
      <c r="MG8" s="126"/>
      <c r="MH8" s="126"/>
      <c r="MI8" s="126"/>
      <c r="MJ8" s="126"/>
      <c r="MK8" s="126"/>
      <c r="ML8" s="126"/>
      <c r="MM8" s="126"/>
      <c r="MN8" s="126"/>
      <c r="MO8" s="126"/>
      <c r="MP8" s="126"/>
      <c r="MQ8" s="126"/>
      <c r="MR8" s="126"/>
      <c r="MS8" s="126"/>
      <c r="MT8" s="126"/>
      <c r="MU8" s="126"/>
      <c r="MV8" s="126"/>
      <c r="MW8" s="126"/>
      <c r="MX8" s="126"/>
      <c r="MY8" s="126"/>
      <c r="MZ8" s="126"/>
      <c r="NA8" s="126"/>
      <c r="NB8" s="126"/>
      <c r="NC8" s="3"/>
      <c r="ND8" s="132" t="s">
        <v>10</v>
      </c>
      <c r="NE8" s="133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4" t="s">
        <v>12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34" t="s">
        <v>13</v>
      </c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6"/>
      <c r="CF9" s="134" t="s">
        <v>14</v>
      </c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6"/>
      <c r="DU9" s="137" t="s">
        <v>15</v>
      </c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7" t="s">
        <v>16</v>
      </c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  <c r="IW9" s="137"/>
      <c r="IX9" s="137"/>
      <c r="IY9" s="137"/>
      <c r="IZ9" s="137"/>
      <c r="JA9" s="137"/>
      <c r="JB9" s="137"/>
      <c r="JC9" s="137"/>
      <c r="JD9" s="137"/>
      <c r="JE9" s="137"/>
      <c r="JF9" s="137"/>
      <c r="JG9" s="137"/>
      <c r="JH9" s="137"/>
      <c r="JI9" s="137"/>
      <c r="JJ9" s="137"/>
      <c r="JK9" s="137"/>
      <c r="JL9" s="137"/>
      <c r="JM9" s="137"/>
      <c r="JN9" s="137"/>
      <c r="JO9" s="137"/>
      <c r="JP9" s="137"/>
      <c r="JQ9" s="137" t="s">
        <v>17</v>
      </c>
      <c r="JR9" s="137"/>
      <c r="JS9" s="137"/>
      <c r="JT9" s="137"/>
      <c r="JU9" s="137"/>
      <c r="JV9" s="137"/>
      <c r="JW9" s="137"/>
      <c r="JX9" s="137"/>
      <c r="JY9" s="137"/>
      <c r="JZ9" s="137"/>
      <c r="KA9" s="137"/>
      <c r="KB9" s="137"/>
      <c r="KC9" s="137"/>
      <c r="KD9" s="137"/>
      <c r="KE9" s="137"/>
      <c r="KF9" s="137"/>
      <c r="KG9" s="137"/>
      <c r="KH9" s="137"/>
      <c r="KI9" s="137"/>
      <c r="KJ9" s="137"/>
      <c r="KK9" s="137"/>
      <c r="KL9" s="137"/>
      <c r="KM9" s="137"/>
      <c r="KN9" s="137"/>
      <c r="KO9" s="137"/>
      <c r="KP9" s="137"/>
      <c r="KQ9" s="137"/>
      <c r="KR9" s="137"/>
      <c r="KS9" s="137"/>
      <c r="KT9" s="137"/>
      <c r="KU9" s="137"/>
      <c r="KV9" s="137"/>
      <c r="KW9" s="137"/>
      <c r="KX9" s="137"/>
      <c r="KY9" s="137"/>
      <c r="KZ9" s="137"/>
      <c r="LA9" s="137"/>
      <c r="LB9" s="137"/>
      <c r="LC9" s="137"/>
      <c r="LD9" s="137"/>
      <c r="LE9" s="137"/>
      <c r="LF9" s="137"/>
      <c r="LG9" s="137"/>
      <c r="LH9" s="137"/>
      <c r="LI9" s="137"/>
      <c r="LJ9" s="137" t="s">
        <v>18</v>
      </c>
      <c r="LK9" s="137"/>
      <c r="LL9" s="137"/>
      <c r="LM9" s="137"/>
      <c r="LN9" s="137"/>
      <c r="LO9" s="137"/>
      <c r="LP9" s="137"/>
      <c r="LQ9" s="137"/>
      <c r="LR9" s="137"/>
      <c r="LS9" s="137"/>
      <c r="LT9" s="137"/>
      <c r="LU9" s="137"/>
      <c r="LV9" s="137"/>
      <c r="LW9" s="137"/>
      <c r="LX9" s="137"/>
      <c r="LY9" s="137"/>
      <c r="LZ9" s="137"/>
      <c r="MA9" s="137"/>
      <c r="MB9" s="137"/>
      <c r="MC9" s="137"/>
      <c r="MD9" s="137"/>
      <c r="ME9" s="137"/>
      <c r="MF9" s="137"/>
      <c r="MG9" s="137"/>
      <c r="MH9" s="137"/>
      <c r="MI9" s="137"/>
      <c r="MJ9" s="137"/>
      <c r="MK9" s="137"/>
      <c r="ML9" s="137"/>
      <c r="MM9" s="137"/>
      <c r="MN9" s="137"/>
      <c r="MO9" s="137"/>
      <c r="MP9" s="137"/>
      <c r="MQ9" s="137"/>
      <c r="MR9" s="137"/>
      <c r="MS9" s="137"/>
      <c r="MT9" s="137"/>
      <c r="MU9" s="137"/>
      <c r="MV9" s="137"/>
      <c r="MW9" s="137"/>
      <c r="MX9" s="137"/>
      <c r="MY9" s="137"/>
      <c r="MZ9" s="137"/>
      <c r="NA9" s="137"/>
      <c r="NB9" s="137"/>
      <c r="NC9" s="3"/>
      <c r="ND9" s="138" t="s">
        <v>19</v>
      </c>
      <c r="NE9" s="139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">
        <v>126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3" t="str">
        <f>データ!Q7</f>
        <v>広場式</v>
      </c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5"/>
      <c r="DU10" s="126">
        <f>データ!R7</f>
        <v>38</v>
      </c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6">
        <f>データ!V7</f>
        <v>101</v>
      </c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  <c r="IX10" s="126"/>
      <c r="IY10" s="126"/>
      <c r="IZ10" s="126"/>
      <c r="JA10" s="126"/>
      <c r="JB10" s="126"/>
      <c r="JC10" s="126"/>
      <c r="JD10" s="126"/>
      <c r="JE10" s="126"/>
      <c r="JF10" s="126"/>
      <c r="JG10" s="126"/>
      <c r="JH10" s="126"/>
      <c r="JI10" s="126"/>
      <c r="JJ10" s="126"/>
      <c r="JK10" s="126"/>
      <c r="JL10" s="126"/>
      <c r="JM10" s="126"/>
      <c r="JN10" s="126"/>
      <c r="JO10" s="126"/>
      <c r="JP10" s="126"/>
      <c r="JQ10" s="126">
        <f>データ!W7</f>
        <v>100</v>
      </c>
      <c r="JR10" s="126"/>
      <c r="JS10" s="126"/>
      <c r="JT10" s="126"/>
      <c r="JU10" s="126"/>
      <c r="JV10" s="126"/>
      <c r="JW10" s="126"/>
      <c r="JX10" s="126"/>
      <c r="JY10" s="126"/>
      <c r="JZ10" s="126"/>
      <c r="KA10" s="126"/>
      <c r="KB10" s="126"/>
      <c r="KC10" s="126"/>
      <c r="KD10" s="126"/>
      <c r="KE10" s="126"/>
      <c r="KF10" s="126"/>
      <c r="KG10" s="126"/>
      <c r="KH10" s="126"/>
      <c r="KI10" s="126"/>
      <c r="KJ10" s="126"/>
      <c r="KK10" s="126"/>
      <c r="KL10" s="126"/>
      <c r="KM10" s="126"/>
      <c r="KN10" s="126"/>
      <c r="KO10" s="126"/>
      <c r="KP10" s="126"/>
      <c r="KQ10" s="126"/>
      <c r="KR10" s="126"/>
      <c r="KS10" s="126"/>
      <c r="KT10" s="126"/>
      <c r="KU10" s="126"/>
      <c r="KV10" s="126"/>
      <c r="KW10" s="126"/>
      <c r="KX10" s="126"/>
      <c r="KY10" s="126"/>
      <c r="KZ10" s="126"/>
      <c r="LA10" s="126"/>
      <c r="LB10" s="126"/>
      <c r="LC10" s="126"/>
      <c r="LD10" s="126"/>
      <c r="LE10" s="126"/>
      <c r="LF10" s="126"/>
      <c r="LG10" s="126"/>
      <c r="LH10" s="126"/>
      <c r="LI10" s="126"/>
      <c r="LJ10" s="127" t="str">
        <f>データ!X7</f>
        <v>導入なし</v>
      </c>
      <c r="LK10" s="127"/>
      <c r="LL10" s="127"/>
      <c r="LM10" s="127"/>
      <c r="LN10" s="127"/>
      <c r="LO10" s="127"/>
      <c r="LP10" s="127"/>
      <c r="LQ10" s="127"/>
      <c r="LR10" s="127"/>
      <c r="LS10" s="127"/>
      <c r="LT10" s="127"/>
      <c r="LU10" s="127"/>
      <c r="LV10" s="127"/>
      <c r="LW10" s="127"/>
      <c r="LX10" s="127"/>
      <c r="LY10" s="127"/>
      <c r="LZ10" s="127"/>
      <c r="MA10" s="127"/>
      <c r="MB10" s="127"/>
      <c r="MC10" s="127"/>
      <c r="MD10" s="127"/>
      <c r="ME10" s="127"/>
      <c r="MF10" s="127"/>
      <c r="MG10" s="127"/>
      <c r="MH10" s="127"/>
      <c r="MI10" s="127"/>
      <c r="MJ10" s="127"/>
      <c r="MK10" s="127"/>
      <c r="ML10" s="127"/>
      <c r="MM10" s="127"/>
      <c r="MN10" s="127"/>
      <c r="MO10" s="127"/>
      <c r="MP10" s="127"/>
      <c r="MQ10" s="127"/>
      <c r="MR10" s="127"/>
      <c r="MS10" s="127"/>
      <c r="MT10" s="127"/>
      <c r="MU10" s="127"/>
      <c r="MV10" s="127"/>
      <c r="MW10" s="127"/>
      <c r="MX10" s="127"/>
      <c r="MY10" s="127"/>
      <c r="MZ10" s="127"/>
      <c r="NA10" s="127"/>
      <c r="NB10" s="127"/>
      <c r="NC10" s="2"/>
      <c r="ND10" s="128" t="s">
        <v>21</v>
      </c>
      <c r="NE10" s="129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30" t="s">
        <v>23</v>
      </c>
      <c r="NE11" s="130"/>
      <c r="NF11" s="130"/>
      <c r="NG11" s="130"/>
      <c r="NH11" s="130"/>
      <c r="NI11" s="130"/>
      <c r="NJ11" s="130"/>
      <c r="NK11" s="130"/>
      <c r="NL11" s="130"/>
      <c r="NM11" s="130"/>
      <c r="NN11" s="130"/>
      <c r="NO11" s="130"/>
      <c r="NP11" s="130"/>
      <c r="NQ11" s="130"/>
      <c r="NR11" s="130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30"/>
      <c r="NE12" s="130"/>
      <c r="NF12" s="130"/>
      <c r="NG12" s="130"/>
      <c r="NH12" s="130"/>
      <c r="NI12" s="130"/>
      <c r="NJ12" s="130"/>
      <c r="NK12" s="130"/>
      <c r="NL12" s="130"/>
      <c r="NM12" s="130"/>
      <c r="NN12" s="130"/>
      <c r="NO12" s="130"/>
      <c r="NP12" s="130"/>
      <c r="NQ12" s="130"/>
      <c r="NR12" s="130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31"/>
      <c r="NE13" s="131"/>
      <c r="NF13" s="131"/>
      <c r="NG13" s="131"/>
      <c r="NH13" s="131"/>
      <c r="NI13" s="131"/>
      <c r="NJ13" s="131"/>
      <c r="NK13" s="131"/>
      <c r="NL13" s="131"/>
      <c r="NM13" s="131"/>
      <c r="NN13" s="131"/>
      <c r="NO13" s="131"/>
      <c r="NP13" s="131"/>
      <c r="NQ13" s="131"/>
      <c r="NR13" s="131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15" t="s">
        <v>24</v>
      </c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5" t="s">
        <v>25</v>
      </c>
      <c r="IQ14" s="115"/>
      <c r="IR14" s="115"/>
      <c r="IS14" s="115"/>
      <c r="IT14" s="115"/>
      <c r="IU14" s="115"/>
      <c r="IV14" s="115"/>
      <c r="IW14" s="115"/>
      <c r="IX14" s="115"/>
      <c r="IY14" s="115"/>
      <c r="IZ14" s="115"/>
      <c r="JA14" s="115"/>
      <c r="JB14" s="115"/>
      <c r="JC14" s="115"/>
      <c r="JD14" s="115"/>
      <c r="JE14" s="115"/>
      <c r="JF14" s="115"/>
      <c r="JG14" s="115"/>
      <c r="JH14" s="115"/>
      <c r="JI14" s="115"/>
      <c r="JJ14" s="115"/>
      <c r="JK14" s="115"/>
      <c r="JL14" s="115"/>
      <c r="JM14" s="115"/>
      <c r="JN14" s="115"/>
      <c r="JO14" s="115"/>
      <c r="JP14" s="115"/>
      <c r="JQ14" s="115"/>
      <c r="JR14" s="115"/>
      <c r="JS14" s="115"/>
      <c r="JT14" s="115"/>
      <c r="JU14" s="115"/>
      <c r="JV14" s="115"/>
      <c r="JW14" s="115"/>
      <c r="JX14" s="115"/>
      <c r="JY14" s="115"/>
      <c r="JZ14" s="115"/>
      <c r="KA14" s="115"/>
      <c r="KB14" s="115"/>
      <c r="KC14" s="115"/>
      <c r="KD14" s="115"/>
      <c r="KE14" s="115"/>
      <c r="KF14" s="115"/>
      <c r="KG14" s="115"/>
      <c r="KH14" s="115"/>
      <c r="KI14" s="115"/>
      <c r="KJ14" s="115"/>
      <c r="KK14" s="115"/>
      <c r="KL14" s="115"/>
      <c r="KM14" s="115"/>
      <c r="KN14" s="115"/>
      <c r="KO14" s="115"/>
      <c r="KP14" s="115"/>
      <c r="KQ14" s="115"/>
      <c r="KR14" s="115"/>
      <c r="KS14" s="115"/>
      <c r="KT14" s="115"/>
      <c r="KU14" s="115"/>
      <c r="KV14" s="115"/>
      <c r="KW14" s="115"/>
      <c r="KX14" s="115"/>
      <c r="KY14" s="115"/>
      <c r="KZ14" s="115"/>
      <c r="LA14" s="115"/>
      <c r="LB14" s="115"/>
      <c r="LC14" s="115"/>
      <c r="LD14" s="115"/>
      <c r="LE14" s="115"/>
      <c r="LF14" s="115"/>
      <c r="LG14" s="115"/>
      <c r="LH14" s="115"/>
      <c r="LI14" s="115"/>
      <c r="LJ14" s="115"/>
      <c r="LK14" s="115"/>
      <c r="LL14" s="115"/>
      <c r="LM14" s="115"/>
      <c r="LN14" s="115"/>
      <c r="LO14" s="115"/>
      <c r="LP14" s="115"/>
      <c r="LQ14" s="115"/>
      <c r="LR14" s="115"/>
      <c r="LS14" s="115"/>
      <c r="LT14" s="115"/>
      <c r="LU14" s="115"/>
      <c r="LV14" s="115"/>
      <c r="LW14" s="115"/>
      <c r="LX14" s="115"/>
      <c r="LY14" s="115"/>
      <c r="LZ14" s="115"/>
      <c r="MA14" s="115"/>
      <c r="MB14" s="115"/>
      <c r="MC14" s="115"/>
      <c r="MD14" s="115"/>
      <c r="ME14" s="115"/>
      <c r="MF14" s="115"/>
      <c r="MG14" s="115"/>
      <c r="MH14" s="115"/>
      <c r="MI14" s="115"/>
      <c r="MJ14" s="115"/>
      <c r="MK14" s="115"/>
      <c r="ML14" s="115"/>
      <c r="MM14" s="115"/>
      <c r="MN14" s="115"/>
      <c r="MO14" s="115"/>
      <c r="MP14" s="115"/>
      <c r="MQ14" s="115"/>
      <c r="MR14" s="115"/>
      <c r="MS14" s="115"/>
      <c r="MT14" s="115"/>
      <c r="MU14" s="115"/>
      <c r="MV14" s="115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20"/>
      <c r="MX15" s="20"/>
      <c r="MY15" s="20"/>
      <c r="MZ15" s="20"/>
      <c r="NA15" s="20"/>
      <c r="NB15" s="21"/>
      <c r="NC15" s="2"/>
      <c r="ND15" s="100" t="s">
        <v>139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137.5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147.80000000000001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142.4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143.4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115.2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67.3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69.3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66.3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66.3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66.3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2" t="s">
        <v>137</v>
      </c>
      <c r="NE32" s="113"/>
      <c r="NF32" s="113"/>
      <c r="NG32" s="113"/>
      <c r="NH32" s="113"/>
      <c r="NI32" s="113"/>
      <c r="NJ32" s="113"/>
      <c r="NK32" s="113"/>
      <c r="NL32" s="113"/>
      <c r="NM32" s="113"/>
      <c r="NN32" s="113"/>
      <c r="NO32" s="113"/>
      <c r="NP32" s="113"/>
      <c r="NQ32" s="113"/>
      <c r="NR32" s="114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2"/>
      <c r="NE33" s="113"/>
      <c r="NF33" s="113"/>
      <c r="NG33" s="113"/>
      <c r="NH33" s="113"/>
      <c r="NI33" s="113"/>
      <c r="NJ33" s="113"/>
      <c r="NK33" s="113"/>
      <c r="NL33" s="113"/>
      <c r="NM33" s="113"/>
      <c r="NN33" s="113"/>
      <c r="NO33" s="113"/>
      <c r="NP33" s="113"/>
      <c r="NQ33" s="113"/>
      <c r="NR33" s="114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2"/>
      <c r="NE34" s="113"/>
      <c r="NF34" s="113"/>
      <c r="NG34" s="113"/>
      <c r="NH34" s="113"/>
      <c r="NI34" s="113"/>
      <c r="NJ34" s="113"/>
      <c r="NK34" s="113"/>
      <c r="NL34" s="113"/>
      <c r="NM34" s="113"/>
      <c r="NN34" s="113"/>
      <c r="NO34" s="113"/>
      <c r="NP34" s="113"/>
      <c r="NQ34" s="113"/>
      <c r="NR34" s="114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2"/>
      <c r="NE35" s="113"/>
      <c r="NF35" s="113"/>
      <c r="NG35" s="113"/>
      <c r="NH35" s="113"/>
      <c r="NI35" s="113"/>
      <c r="NJ35" s="113"/>
      <c r="NK35" s="113"/>
      <c r="NL35" s="113"/>
      <c r="NM35" s="113"/>
      <c r="NN35" s="113"/>
      <c r="NO35" s="113"/>
      <c r="NP35" s="113"/>
      <c r="NQ35" s="113"/>
      <c r="NR35" s="114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2"/>
      <c r="NE36" s="113"/>
      <c r="NF36" s="113"/>
      <c r="NG36" s="113"/>
      <c r="NH36" s="113"/>
      <c r="NI36" s="113"/>
      <c r="NJ36" s="113"/>
      <c r="NK36" s="113"/>
      <c r="NL36" s="113"/>
      <c r="NM36" s="113"/>
      <c r="NN36" s="113"/>
      <c r="NO36" s="113"/>
      <c r="NP36" s="113"/>
      <c r="NQ36" s="113"/>
      <c r="NR36" s="114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2"/>
      <c r="NE37" s="113"/>
      <c r="NF37" s="113"/>
      <c r="NG37" s="113"/>
      <c r="NH37" s="113"/>
      <c r="NI37" s="113"/>
      <c r="NJ37" s="113"/>
      <c r="NK37" s="113"/>
      <c r="NL37" s="113"/>
      <c r="NM37" s="113"/>
      <c r="NN37" s="113"/>
      <c r="NO37" s="113"/>
      <c r="NP37" s="113"/>
      <c r="NQ37" s="113"/>
      <c r="NR37" s="114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2"/>
      <c r="NE38" s="113"/>
      <c r="NF38" s="113"/>
      <c r="NG38" s="113"/>
      <c r="NH38" s="113"/>
      <c r="NI38" s="113"/>
      <c r="NJ38" s="113"/>
      <c r="NK38" s="113"/>
      <c r="NL38" s="113"/>
      <c r="NM38" s="113"/>
      <c r="NN38" s="113"/>
      <c r="NO38" s="113"/>
      <c r="NP38" s="113"/>
      <c r="NQ38" s="113"/>
      <c r="NR38" s="114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2"/>
      <c r="NE39" s="113"/>
      <c r="NF39" s="113"/>
      <c r="NG39" s="113"/>
      <c r="NH39" s="113"/>
      <c r="NI39" s="113"/>
      <c r="NJ39" s="113"/>
      <c r="NK39" s="113"/>
      <c r="NL39" s="113"/>
      <c r="NM39" s="113"/>
      <c r="NN39" s="113"/>
      <c r="NO39" s="113"/>
      <c r="NP39" s="113"/>
      <c r="NQ39" s="113"/>
      <c r="NR39" s="114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2"/>
      <c r="NE40" s="113"/>
      <c r="NF40" s="113"/>
      <c r="NG40" s="113"/>
      <c r="NH40" s="113"/>
      <c r="NI40" s="113"/>
      <c r="NJ40" s="113"/>
      <c r="NK40" s="113"/>
      <c r="NL40" s="113"/>
      <c r="NM40" s="113"/>
      <c r="NN40" s="113"/>
      <c r="NO40" s="113"/>
      <c r="NP40" s="113"/>
      <c r="NQ40" s="113"/>
      <c r="NR40" s="114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2"/>
      <c r="NE41" s="113"/>
      <c r="NF41" s="113"/>
      <c r="NG41" s="113"/>
      <c r="NH41" s="113"/>
      <c r="NI41" s="113"/>
      <c r="NJ41" s="113"/>
      <c r="NK41" s="113"/>
      <c r="NL41" s="113"/>
      <c r="NM41" s="113"/>
      <c r="NN41" s="113"/>
      <c r="NO41" s="113"/>
      <c r="NP41" s="113"/>
      <c r="NQ41" s="113"/>
      <c r="NR41" s="114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2"/>
      <c r="NE42" s="113"/>
      <c r="NF42" s="113"/>
      <c r="NG42" s="113"/>
      <c r="NH42" s="113"/>
      <c r="NI42" s="113"/>
      <c r="NJ42" s="113"/>
      <c r="NK42" s="113"/>
      <c r="NL42" s="113"/>
      <c r="NM42" s="113"/>
      <c r="NN42" s="113"/>
      <c r="NO42" s="113"/>
      <c r="NP42" s="113"/>
      <c r="NQ42" s="113"/>
      <c r="NR42" s="114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2"/>
      <c r="NE43" s="113"/>
      <c r="NF43" s="113"/>
      <c r="NG43" s="113"/>
      <c r="NH43" s="113"/>
      <c r="NI43" s="113"/>
      <c r="NJ43" s="113"/>
      <c r="NK43" s="113"/>
      <c r="NL43" s="113"/>
      <c r="NM43" s="113"/>
      <c r="NN43" s="113"/>
      <c r="NO43" s="113"/>
      <c r="NP43" s="113"/>
      <c r="NQ43" s="113"/>
      <c r="NR43" s="114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2"/>
      <c r="NE44" s="113"/>
      <c r="NF44" s="113"/>
      <c r="NG44" s="113"/>
      <c r="NH44" s="113"/>
      <c r="NI44" s="113"/>
      <c r="NJ44" s="113"/>
      <c r="NK44" s="113"/>
      <c r="NL44" s="113"/>
      <c r="NM44" s="113"/>
      <c r="NN44" s="113"/>
      <c r="NO44" s="113"/>
      <c r="NP44" s="113"/>
      <c r="NQ44" s="113"/>
      <c r="NR44" s="114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2"/>
      <c r="NE45" s="113"/>
      <c r="NF45" s="113"/>
      <c r="NG45" s="113"/>
      <c r="NH45" s="113"/>
      <c r="NI45" s="113"/>
      <c r="NJ45" s="113"/>
      <c r="NK45" s="113"/>
      <c r="NL45" s="113"/>
      <c r="NM45" s="113"/>
      <c r="NN45" s="113"/>
      <c r="NO45" s="113"/>
      <c r="NP45" s="113"/>
      <c r="NQ45" s="113"/>
      <c r="NR45" s="114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2"/>
      <c r="NE46" s="113"/>
      <c r="NF46" s="113"/>
      <c r="NG46" s="113"/>
      <c r="NH46" s="113"/>
      <c r="NI46" s="113"/>
      <c r="NJ46" s="113"/>
      <c r="NK46" s="113"/>
      <c r="NL46" s="113"/>
      <c r="NM46" s="113"/>
      <c r="NN46" s="113"/>
      <c r="NO46" s="113"/>
      <c r="NP46" s="113"/>
      <c r="NQ46" s="113"/>
      <c r="NR46" s="114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2"/>
      <c r="NE47" s="113"/>
      <c r="NF47" s="113"/>
      <c r="NG47" s="113"/>
      <c r="NH47" s="113"/>
      <c r="NI47" s="113"/>
      <c r="NJ47" s="113"/>
      <c r="NK47" s="113"/>
      <c r="NL47" s="113"/>
      <c r="NM47" s="113"/>
      <c r="NN47" s="113"/>
      <c r="NO47" s="113"/>
      <c r="NP47" s="113"/>
      <c r="NQ47" s="113"/>
      <c r="NR47" s="114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2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1.7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-2.6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-0.9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-1.5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6470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5913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5301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5463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1910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15" t="s">
        <v>31</v>
      </c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  <c r="CQ60" s="115"/>
      <c r="CR60" s="115"/>
      <c r="CS60" s="115"/>
      <c r="CT60" s="115"/>
      <c r="CU60" s="115"/>
      <c r="CV60" s="115"/>
      <c r="CW60" s="115"/>
      <c r="CX60" s="115"/>
      <c r="CY60" s="115"/>
      <c r="CZ60" s="115"/>
      <c r="DA60" s="115"/>
      <c r="DB60" s="115"/>
      <c r="DC60" s="115"/>
      <c r="DD60" s="115"/>
      <c r="DE60" s="115"/>
      <c r="DF60" s="115"/>
      <c r="DG60" s="115"/>
      <c r="DH60" s="115"/>
      <c r="DI60" s="115"/>
      <c r="DJ60" s="115"/>
      <c r="DK60" s="115"/>
      <c r="DL60" s="115"/>
      <c r="DM60" s="115"/>
      <c r="DN60" s="115"/>
      <c r="DO60" s="115"/>
      <c r="DP60" s="115"/>
      <c r="DQ60" s="115"/>
      <c r="DR60" s="115"/>
      <c r="DS60" s="115"/>
      <c r="DT60" s="115"/>
      <c r="DU60" s="115"/>
      <c r="DV60" s="115"/>
      <c r="DW60" s="115"/>
      <c r="DX60" s="115"/>
      <c r="DY60" s="115"/>
      <c r="DZ60" s="115"/>
      <c r="EA60" s="115"/>
      <c r="EB60" s="115"/>
      <c r="EC60" s="115"/>
      <c r="ED60" s="115"/>
      <c r="EE60" s="115"/>
      <c r="EF60" s="115"/>
      <c r="EG60" s="115"/>
      <c r="EH60" s="115"/>
      <c r="EI60" s="115"/>
      <c r="EJ60" s="115"/>
      <c r="EK60" s="115"/>
      <c r="EL60" s="115"/>
      <c r="EM60" s="115"/>
      <c r="EN60" s="115"/>
      <c r="EO60" s="115"/>
      <c r="EP60" s="115"/>
      <c r="EQ60" s="115"/>
      <c r="ER60" s="115"/>
      <c r="ES60" s="115"/>
      <c r="ET60" s="115"/>
      <c r="EU60" s="115"/>
      <c r="EV60" s="115"/>
      <c r="EW60" s="115"/>
      <c r="EX60" s="115"/>
      <c r="EY60" s="115"/>
      <c r="EZ60" s="115"/>
      <c r="FA60" s="115"/>
      <c r="FB60" s="115"/>
      <c r="FC60" s="115"/>
      <c r="FD60" s="115"/>
      <c r="FE60" s="115"/>
      <c r="FF60" s="115"/>
      <c r="FG60" s="115"/>
      <c r="FH60" s="115"/>
      <c r="FI60" s="115"/>
      <c r="FJ60" s="115"/>
      <c r="FK60" s="115"/>
      <c r="FL60" s="115"/>
      <c r="FM60" s="115"/>
      <c r="FN60" s="115"/>
      <c r="FO60" s="115"/>
      <c r="FP60" s="115"/>
      <c r="FQ60" s="115"/>
      <c r="FR60" s="115"/>
      <c r="FS60" s="115"/>
      <c r="FT60" s="115"/>
      <c r="FU60" s="115"/>
      <c r="FV60" s="115"/>
      <c r="FW60" s="115"/>
      <c r="FX60" s="115"/>
      <c r="FY60" s="115"/>
      <c r="FZ60" s="115"/>
      <c r="GA60" s="115"/>
      <c r="GB60" s="115"/>
      <c r="GC60" s="115"/>
      <c r="GD60" s="115"/>
      <c r="GE60" s="115"/>
      <c r="GF60" s="115"/>
      <c r="GG60" s="115"/>
      <c r="GH60" s="115"/>
      <c r="GI60" s="115"/>
      <c r="GJ60" s="115"/>
      <c r="GK60" s="115"/>
      <c r="GL60" s="115"/>
      <c r="GM60" s="115"/>
      <c r="GN60" s="115"/>
      <c r="GO60" s="115"/>
      <c r="GP60" s="115"/>
      <c r="GQ60" s="115"/>
      <c r="GR60" s="115"/>
      <c r="GS60" s="115"/>
      <c r="GT60" s="115"/>
      <c r="GU60" s="115"/>
      <c r="GV60" s="115"/>
      <c r="GW60" s="115"/>
      <c r="GX60" s="115"/>
      <c r="GY60" s="115"/>
      <c r="GZ60" s="115"/>
      <c r="HA60" s="115"/>
      <c r="HB60" s="115"/>
      <c r="HC60" s="115"/>
      <c r="HD60" s="115"/>
      <c r="HE60" s="115"/>
      <c r="HF60" s="115"/>
      <c r="HG60" s="115"/>
      <c r="HH60" s="115"/>
      <c r="HI60" s="115"/>
      <c r="HJ60" s="115"/>
      <c r="HK60" s="115"/>
      <c r="HL60" s="115"/>
      <c r="HM60" s="115"/>
      <c r="HN60" s="115"/>
      <c r="HO60" s="115"/>
      <c r="HP60" s="115"/>
      <c r="HQ60" s="115"/>
      <c r="HR60" s="115"/>
      <c r="HS60" s="115"/>
      <c r="HT60" s="115"/>
      <c r="HU60" s="115"/>
      <c r="HV60" s="115"/>
      <c r="HW60" s="115"/>
      <c r="HX60" s="115"/>
      <c r="HY60" s="115"/>
      <c r="HZ60" s="115"/>
      <c r="IA60" s="115"/>
      <c r="IB60" s="115"/>
      <c r="IC60" s="115"/>
      <c r="ID60" s="115"/>
      <c r="IE60" s="115"/>
      <c r="IF60" s="115"/>
      <c r="IG60" s="115"/>
      <c r="IH60" s="115"/>
      <c r="II60" s="115"/>
      <c r="IJ60" s="115"/>
      <c r="IK60" s="115"/>
      <c r="IL60" s="115"/>
      <c r="IM60" s="115"/>
      <c r="IN60" s="115"/>
      <c r="IO60" s="115"/>
      <c r="IP60" s="115"/>
      <c r="IQ60" s="115"/>
      <c r="IR60" s="115"/>
      <c r="IS60" s="115"/>
      <c r="IT60" s="115"/>
      <c r="IU60" s="115"/>
      <c r="IV60" s="115"/>
      <c r="IW60" s="115"/>
      <c r="IX60" s="115"/>
      <c r="IY60" s="115"/>
      <c r="IZ60" s="115"/>
      <c r="JA60" s="115"/>
      <c r="JB60" s="115"/>
      <c r="JC60" s="115"/>
      <c r="JD60" s="115"/>
      <c r="JE60" s="115"/>
      <c r="JF60" s="115"/>
      <c r="JG60" s="115"/>
      <c r="JH60" s="115"/>
      <c r="JI60" s="115"/>
      <c r="JJ60" s="115"/>
      <c r="JK60" s="115"/>
      <c r="JL60" s="115"/>
      <c r="JM60" s="115"/>
      <c r="JN60" s="115"/>
      <c r="JO60" s="115"/>
      <c r="JP60" s="115"/>
      <c r="JQ60" s="115"/>
      <c r="JR60" s="115"/>
      <c r="JS60" s="115"/>
      <c r="JT60" s="115"/>
      <c r="JU60" s="115"/>
      <c r="JV60" s="115"/>
      <c r="JW60" s="115"/>
      <c r="JX60" s="115"/>
      <c r="JY60" s="115"/>
      <c r="JZ60" s="115"/>
      <c r="KA60" s="115"/>
      <c r="KB60" s="115"/>
      <c r="KC60" s="115"/>
      <c r="KD60" s="115"/>
      <c r="KE60" s="115"/>
      <c r="KF60" s="115"/>
      <c r="KG60" s="115"/>
      <c r="KH60" s="115"/>
      <c r="KI60" s="115"/>
      <c r="KJ60" s="115"/>
      <c r="KK60" s="115"/>
      <c r="KL60" s="115"/>
      <c r="KM60" s="115"/>
      <c r="KN60" s="115"/>
      <c r="KO60" s="115"/>
      <c r="KP60" s="115"/>
      <c r="KQ60" s="115"/>
      <c r="KR60" s="115"/>
      <c r="KS60" s="115"/>
      <c r="KT60" s="115"/>
      <c r="KU60" s="115"/>
      <c r="KV60" s="115"/>
      <c r="KW60" s="115"/>
      <c r="KX60" s="115"/>
      <c r="KY60" s="115"/>
      <c r="KZ60" s="115"/>
      <c r="LA60" s="115"/>
      <c r="LB60" s="115"/>
      <c r="LC60" s="115"/>
      <c r="LD60" s="115"/>
      <c r="LE60" s="115"/>
      <c r="LF60" s="115"/>
      <c r="LG60" s="115"/>
      <c r="LH60" s="115"/>
      <c r="LI60" s="115"/>
      <c r="LJ60" s="115"/>
      <c r="LK60" s="115"/>
      <c r="LL60" s="115"/>
      <c r="LM60" s="115"/>
      <c r="LN60" s="115"/>
      <c r="LO60" s="115"/>
      <c r="LP60" s="115"/>
      <c r="LQ60" s="115"/>
      <c r="LR60" s="115"/>
      <c r="LS60" s="115"/>
      <c r="LT60" s="115"/>
      <c r="LU60" s="115"/>
      <c r="LV60" s="115"/>
      <c r="LW60" s="115"/>
      <c r="LX60" s="115"/>
      <c r="LY60" s="115"/>
      <c r="LZ60" s="115"/>
      <c r="MA60" s="115"/>
      <c r="MB60" s="115"/>
      <c r="MC60" s="115"/>
      <c r="MD60" s="115"/>
      <c r="ME60" s="115"/>
      <c r="MF60" s="115"/>
      <c r="MG60" s="115"/>
      <c r="MH60" s="115"/>
      <c r="MI60" s="115"/>
      <c r="MJ60" s="115"/>
      <c r="MK60" s="115"/>
      <c r="ML60" s="115"/>
      <c r="MM60" s="115"/>
      <c r="MN60" s="115"/>
      <c r="MO60" s="115"/>
      <c r="MP60" s="115"/>
      <c r="MQ60" s="115"/>
      <c r="MR60" s="115"/>
      <c r="MS60" s="115"/>
      <c r="MT60" s="115"/>
      <c r="MU60" s="115"/>
      <c r="MV60" s="115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6"/>
      <c r="EF61" s="116"/>
      <c r="EG61" s="116"/>
      <c r="EH61" s="116"/>
      <c r="EI61" s="116"/>
      <c r="EJ61" s="116"/>
      <c r="EK61" s="116"/>
      <c r="EL61" s="116"/>
      <c r="EM61" s="116"/>
      <c r="EN61" s="116"/>
      <c r="EO61" s="116"/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  <c r="FE61" s="116"/>
      <c r="FF61" s="116"/>
      <c r="FG61" s="116"/>
      <c r="FH61" s="116"/>
      <c r="FI61" s="116"/>
      <c r="FJ61" s="116"/>
      <c r="FK61" s="116"/>
      <c r="FL61" s="116"/>
      <c r="FM61" s="116"/>
      <c r="FN61" s="116"/>
      <c r="FO61" s="116"/>
      <c r="FP61" s="116"/>
      <c r="FQ61" s="116"/>
      <c r="FR61" s="116"/>
      <c r="FS61" s="116"/>
      <c r="FT61" s="116"/>
      <c r="FU61" s="116"/>
      <c r="FV61" s="116"/>
      <c r="FW61" s="116"/>
      <c r="FX61" s="116"/>
      <c r="FY61" s="116"/>
      <c r="FZ61" s="116"/>
      <c r="GA61" s="116"/>
      <c r="GB61" s="116"/>
      <c r="GC61" s="116"/>
      <c r="GD61" s="116"/>
      <c r="GE61" s="116"/>
      <c r="GF61" s="116"/>
      <c r="GG61" s="116"/>
      <c r="GH61" s="116"/>
      <c r="GI61" s="116"/>
      <c r="GJ61" s="116"/>
      <c r="GK61" s="116"/>
      <c r="GL61" s="116"/>
      <c r="GM61" s="116"/>
      <c r="GN61" s="116"/>
      <c r="GO61" s="116"/>
      <c r="GP61" s="116"/>
      <c r="GQ61" s="116"/>
      <c r="GR61" s="116"/>
      <c r="GS61" s="116"/>
      <c r="GT61" s="116"/>
      <c r="GU61" s="116"/>
      <c r="GV61" s="116"/>
      <c r="GW61" s="116"/>
      <c r="GX61" s="116"/>
      <c r="GY61" s="116"/>
      <c r="GZ61" s="116"/>
      <c r="HA61" s="116"/>
      <c r="HB61" s="116"/>
      <c r="HC61" s="116"/>
      <c r="HD61" s="116"/>
      <c r="HE61" s="116"/>
      <c r="HF61" s="116"/>
      <c r="HG61" s="116"/>
      <c r="HH61" s="116"/>
      <c r="HI61" s="116"/>
      <c r="HJ61" s="116"/>
      <c r="HK61" s="116"/>
      <c r="HL61" s="116"/>
      <c r="HM61" s="116"/>
      <c r="HN61" s="116"/>
      <c r="HO61" s="116"/>
      <c r="HP61" s="116"/>
      <c r="HQ61" s="116"/>
      <c r="HR61" s="116"/>
      <c r="HS61" s="116"/>
      <c r="HT61" s="116"/>
      <c r="HU61" s="116"/>
      <c r="HV61" s="116"/>
      <c r="HW61" s="116"/>
      <c r="HX61" s="116"/>
      <c r="HY61" s="116"/>
      <c r="HZ61" s="116"/>
      <c r="IA61" s="116"/>
      <c r="IB61" s="116"/>
      <c r="IC61" s="116"/>
      <c r="ID61" s="116"/>
      <c r="IE61" s="116"/>
      <c r="IF61" s="116"/>
      <c r="IG61" s="116"/>
      <c r="IH61" s="116"/>
      <c r="II61" s="116"/>
      <c r="IJ61" s="116"/>
      <c r="IK61" s="116"/>
      <c r="IL61" s="116"/>
      <c r="IM61" s="116"/>
      <c r="IN61" s="116"/>
      <c r="IO61" s="116"/>
      <c r="IP61" s="116"/>
      <c r="IQ61" s="116"/>
      <c r="IR61" s="116"/>
      <c r="IS61" s="116"/>
      <c r="IT61" s="116"/>
      <c r="IU61" s="116"/>
      <c r="IV61" s="116"/>
      <c r="IW61" s="116"/>
      <c r="IX61" s="116"/>
      <c r="IY61" s="116"/>
      <c r="IZ61" s="116"/>
      <c r="JA61" s="116"/>
      <c r="JB61" s="116"/>
      <c r="JC61" s="116"/>
      <c r="JD61" s="116"/>
      <c r="JE61" s="116"/>
      <c r="JF61" s="116"/>
      <c r="JG61" s="116"/>
      <c r="JH61" s="116"/>
      <c r="JI61" s="116"/>
      <c r="JJ61" s="116"/>
      <c r="JK61" s="116"/>
      <c r="JL61" s="116"/>
      <c r="JM61" s="116"/>
      <c r="JN61" s="116"/>
      <c r="JO61" s="116"/>
      <c r="JP61" s="116"/>
      <c r="JQ61" s="116"/>
      <c r="JR61" s="116"/>
      <c r="JS61" s="116"/>
      <c r="JT61" s="116"/>
      <c r="JU61" s="116"/>
      <c r="JV61" s="116"/>
      <c r="JW61" s="116"/>
      <c r="JX61" s="116"/>
      <c r="JY61" s="116"/>
      <c r="JZ61" s="116"/>
      <c r="KA61" s="116"/>
      <c r="KB61" s="116"/>
      <c r="KC61" s="116"/>
      <c r="KD61" s="116"/>
      <c r="KE61" s="116"/>
      <c r="KF61" s="116"/>
      <c r="KG61" s="116"/>
      <c r="KH61" s="116"/>
      <c r="KI61" s="116"/>
      <c r="KJ61" s="116"/>
      <c r="KK61" s="116"/>
      <c r="KL61" s="116"/>
      <c r="KM61" s="116"/>
      <c r="KN61" s="116"/>
      <c r="KO61" s="116"/>
      <c r="KP61" s="116"/>
      <c r="KQ61" s="116"/>
      <c r="KR61" s="116"/>
      <c r="KS61" s="116"/>
      <c r="KT61" s="116"/>
      <c r="KU61" s="116"/>
      <c r="KV61" s="116"/>
      <c r="KW61" s="116"/>
      <c r="KX61" s="116"/>
      <c r="KY61" s="116"/>
      <c r="KZ61" s="116"/>
      <c r="LA61" s="116"/>
      <c r="LB61" s="116"/>
      <c r="LC61" s="116"/>
      <c r="LD61" s="116"/>
      <c r="LE61" s="116"/>
      <c r="LF61" s="116"/>
      <c r="LG61" s="116"/>
      <c r="LH61" s="116"/>
      <c r="LI61" s="116"/>
      <c r="LJ61" s="116"/>
      <c r="LK61" s="116"/>
      <c r="LL61" s="116"/>
      <c r="LM61" s="116"/>
      <c r="LN61" s="116"/>
      <c r="LO61" s="116"/>
      <c r="LP61" s="116"/>
      <c r="LQ61" s="116"/>
      <c r="LR61" s="116"/>
      <c r="LS61" s="116"/>
      <c r="LT61" s="116"/>
      <c r="LU61" s="116"/>
      <c r="LV61" s="116"/>
      <c r="LW61" s="116"/>
      <c r="LX61" s="116"/>
      <c r="LY61" s="116"/>
      <c r="LZ61" s="116"/>
      <c r="MA61" s="116"/>
      <c r="MB61" s="116"/>
      <c r="MC61" s="116"/>
      <c r="MD61" s="116"/>
      <c r="ME61" s="116"/>
      <c r="MF61" s="116"/>
      <c r="MG61" s="116"/>
      <c r="MH61" s="116"/>
      <c r="MI61" s="116"/>
      <c r="MJ61" s="116"/>
      <c r="MK61" s="116"/>
      <c r="ML61" s="116"/>
      <c r="MM61" s="116"/>
      <c r="MN61" s="116"/>
      <c r="MO61" s="116"/>
      <c r="MP61" s="116"/>
      <c r="MQ61" s="116"/>
      <c r="MR61" s="116"/>
      <c r="MS61" s="116"/>
      <c r="MT61" s="116"/>
      <c r="MU61" s="116"/>
      <c r="MV61" s="116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130112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22400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ASxxZEzUQB2WL/WzzVSRuLxpJRykSJ3oLsGeCGxDzwTlieUi4ir1f+sNaLawXZG4V30c45U0pUteDi5P75FXcg==" saltValue="CruFJjC4HvN/gnS/u0Ba4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62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63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50" t="s">
        <v>64</v>
      </c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1" t="s">
        <v>65</v>
      </c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 t="s">
        <v>66</v>
      </c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1" t="s">
        <v>67</v>
      </c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 t="s">
        <v>68</v>
      </c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2" t="s">
        <v>69</v>
      </c>
      <c r="CN4" s="152" t="s">
        <v>70</v>
      </c>
      <c r="CO4" s="143" t="s">
        <v>71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50" t="s">
        <v>72</v>
      </c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43" t="s">
        <v>73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2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102</v>
      </c>
      <c r="AM5" s="59" t="s">
        <v>103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104</v>
      </c>
      <c r="AX5" s="59" t="s">
        <v>105</v>
      </c>
      <c r="AY5" s="59" t="s">
        <v>106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107</v>
      </c>
      <c r="BG5" s="59" t="s">
        <v>101</v>
      </c>
      <c r="BH5" s="59" t="s">
        <v>91</v>
      </c>
      <c r="BI5" s="59" t="s">
        <v>108</v>
      </c>
      <c r="BJ5" s="59" t="s">
        <v>109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101</v>
      </c>
      <c r="BS5" s="59" t="s">
        <v>91</v>
      </c>
      <c r="BT5" s="59" t="s">
        <v>92</v>
      </c>
      <c r="BU5" s="59" t="s">
        <v>109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101</v>
      </c>
      <c r="CD5" s="59" t="s">
        <v>91</v>
      </c>
      <c r="CE5" s="59" t="s">
        <v>105</v>
      </c>
      <c r="CF5" s="59" t="s">
        <v>109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3"/>
      <c r="CN5" s="153"/>
      <c r="CO5" s="59" t="s">
        <v>100</v>
      </c>
      <c r="CP5" s="59" t="s">
        <v>90</v>
      </c>
      <c r="CQ5" s="59" t="s">
        <v>102</v>
      </c>
      <c r="CR5" s="59" t="s">
        <v>108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107</v>
      </c>
      <c r="DA5" s="59" t="s">
        <v>110</v>
      </c>
      <c r="DB5" s="59" t="s">
        <v>104</v>
      </c>
      <c r="DC5" s="59" t="s">
        <v>92</v>
      </c>
      <c r="DD5" s="59" t="s">
        <v>111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112</v>
      </c>
      <c r="DL5" s="59" t="s">
        <v>110</v>
      </c>
      <c r="DM5" s="59" t="s">
        <v>102</v>
      </c>
      <c r="DN5" s="59" t="s">
        <v>108</v>
      </c>
      <c r="DO5" s="59" t="s">
        <v>109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2">
      <c r="A6" s="49" t="s">
        <v>113</v>
      </c>
      <c r="B6" s="60">
        <f>B8</f>
        <v>2018</v>
      </c>
      <c r="C6" s="60">
        <f t="shared" ref="C6:X6" si="1">C8</f>
        <v>262021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京都府舞鶴市</v>
      </c>
      <c r="I6" s="60" t="str">
        <f t="shared" si="1"/>
        <v>東舞鶴駅駐車場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38</v>
      </c>
      <c r="S6" s="62" t="str">
        <f t="shared" si="1"/>
        <v>駅</v>
      </c>
      <c r="T6" s="62" t="str">
        <f t="shared" si="1"/>
        <v>無</v>
      </c>
      <c r="U6" s="63">
        <f t="shared" si="1"/>
        <v>3481</v>
      </c>
      <c r="V6" s="63">
        <f t="shared" si="1"/>
        <v>101</v>
      </c>
      <c r="W6" s="63">
        <f t="shared" si="1"/>
        <v>100</v>
      </c>
      <c r="X6" s="62" t="str">
        <f t="shared" si="1"/>
        <v>導入なし</v>
      </c>
      <c r="Y6" s="64">
        <f>IF(Y8="-",NA(),Y8)</f>
        <v>137.5</v>
      </c>
      <c r="Z6" s="64">
        <f t="shared" ref="Z6:AH6" si="2">IF(Z8="-",NA(),Z8)</f>
        <v>147.80000000000001</v>
      </c>
      <c r="AA6" s="64">
        <f t="shared" si="2"/>
        <v>142.4</v>
      </c>
      <c r="AB6" s="64">
        <f t="shared" si="2"/>
        <v>143.4</v>
      </c>
      <c r="AC6" s="64">
        <f t="shared" si="2"/>
        <v>115.2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2</v>
      </c>
      <c r="BG6" s="64">
        <f t="shared" ref="BG6:BO6" si="5">IF(BG8="-",NA(),BG8)</f>
        <v>1.7</v>
      </c>
      <c r="BH6" s="64">
        <f t="shared" si="5"/>
        <v>-2.6</v>
      </c>
      <c r="BI6" s="64">
        <f t="shared" si="5"/>
        <v>-0.9</v>
      </c>
      <c r="BJ6" s="64">
        <f t="shared" si="5"/>
        <v>-1.5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6470</v>
      </c>
      <c r="BR6" s="65">
        <f t="shared" ref="BR6:BZ6" si="6">IF(BR8="-",NA(),BR8)</f>
        <v>5913</v>
      </c>
      <c r="BS6" s="65">
        <f t="shared" si="6"/>
        <v>5301</v>
      </c>
      <c r="BT6" s="65">
        <f t="shared" si="6"/>
        <v>5463</v>
      </c>
      <c r="BU6" s="65">
        <f t="shared" si="6"/>
        <v>1910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130112</v>
      </c>
      <c r="CN6" s="63">
        <f t="shared" si="7"/>
        <v>22400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67.3</v>
      </c>
      <c r="DL6" s="64">
        <f t="shared" ref="DL6:DT6" si="9">IF(DL8="-",NA(),DL8)</f>
        <v>69.3</v>
      </c>
      <c r="DM6" s="64">
        <f t="shared" si="9"/>
        <v>66.3</v>
      </c>
      <c r="DN6" s="64">
        <f t="shared" si="9"/>
        <v>66.3</v>
      </c>
      <c r="DO6" s="64">
        <f t="shared" si="9"/>
        <v>66.3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2">
      <c r="A7" s="49" t="s">
        <v>116</v>
      </c>
      <c r="B7" s="60">
        <f t="shared" ref="B7:X7" si="10">B8</f>
        <v>2018</v>
      </c>
      <c r="C7" s="60">
        <f t="shared" si="10"/>
        <v>262021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京都府　舞鶴市</v>
      </c>
      <c r="I7" s="60" t="str">
        <f t="shared" si="10"/>
        <v>東舞鶴駅駐車場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38</v>
      </c>
      <c r="S7" s="62" t="str">
        <f t="shared" si="10"/>
        <v>駅</v>
      </c>
      <c r="T7" s="62" t="str">
        <f t="shared" si="10"/>
        <v>無</v>
      </c>
      <c r="U7" s="63">
        <f t="shared" si="10"/>
        <v>3481</v>
      </c>
      <c r="V7" s="63">
        <f t="shared" si="10"/>
        <v>101</v>
      </c>
      <c r="W7" s="63">
        <f t="shared" si="10"/>
        <v>100</v>
      </c>
      <c r="X7" s="62" t="str">
        <f t="shared" si="10"/>
        <v>導入なし</v>
      </c>
      <c r="Y7" s="64">
        <f>Y8</f>
        <v>137.5</v>
      </c>
      <c r="Z7" s="64">
        <f t="shared" ref="Z7:AH7" si="11">Z8</f>
        <v>147.80000000000001</v>
      </c>
      <c r="AA7" s="64">
        <f t="shared" si="11"/>
        <v>142.4</v>
      </c>
      <c r="AB7" s="64">
        <f t="shared" si="11"/>
        <v>143.4</v>
      </c>
      <c r="AC7" s="64">
        <f t="shared" si="11"/>
        <v>115.2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2</v>
      </c>
      <c r="BG7" s="64">
        <f t="shared" ref="BG7:BO7" si="14">BG8</f>
        <v>1.7</v>
      </c>
      <c r="BH7" s="64">
        <f t="shared" si="14"/>
        <v>-2.6</v>
      </c>
      <c r="BI7" s="64">
        <f t="shared" si="14"/>
        <v>-0.9</v>
      </c>
      <c r="BJ7" s="64">
        <f t="shared" si="14"/>
        <v>-1.5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6470</v>
      </c>
      <c r="BR7" s="65">
        <f t="shared" ref="BR7:BZ7" si="15">BR8</f>
        <v>5913</v>
      </c>
      <c r="BS7" s="65">
        <f t="shared" si="15"/>
        <v>5301</v>
      </c>
      <c r="BT7" s="65">
        <f t="shared" si="15"/>
        <v>5463</v>
      </c>
      <c r="BU7" s="65">
        <f t="shared" si="15"/>
        <v>1910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117</v>
      </c>
      <c r="CC7" s="64" t="s">
        <v>117</v>
      </c>
      <c r="CD7" s="64" t="s">
        <v>117</v>
      </c>
      <c r="CE7" s="64" t="s">
        <v>117</v>
      </c>
      <c r="CF7" s="64" t="s">
        <v>117</v>
      </c>
      <c r="CG7" s="64" t="s">
        <v>117</v>
      </c>
      <c r="CH7" s="64" t="s">
        <v>117</v>
      </c>
      <c r="CI7" s="64" t="s">
        <v>117</v>
      </c>
      <c r="CJ7" s="64" t="s">
        <v>117</v>
      </c>
      <c r="CK7" s="64" t="s">
        <v>114</v>
      </c>
      <c r="CL7" s="61"/>
      <c r="CM7" s="63">
        <f>CM8</f>
        <v>130112</v>
      </c>
      <c r="CN7" s="63">
        <f>CN8</f>
        <v>22400</v>
      </c>
      <c r="CO7" s="64" t="s">
        <v>117</v>
      </c>
      <c r="CP7" s="64" t="s">
        <v>117</v>
      </c>
      <c r="CQ7" s="64" t="s">
        <v>117</v>
      </c>
      <c r="CR7" s="64" t="s">
        <v>117</v>
      </c>
      <c r="CS7" s="64" t="s">
        <v>117</v>
      </c>
      <c r="CT7" s="64" t="s">
        <v>117</v>
      </c>
      <c r="CU7" s="64" t="s">
        <v>117</v>
      </c>
      <c r="CV7" s="64" t="s">
        <v>117</v>
      </c>
      <c r="CW7" s="64" t="s">
        <v>117</v>
      </c>
      <c r="CX7" s="64" t="s">
        <v>114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67.3</v>
      </c>
      <c r="DL7" s="64">
        <f t="shared" ref="DL7:DT7" si="17">DL8</f>
        <v>69.3</v>
      </c>
      <c r="DM7" s="64">
        <f t="shared" si="17"/>
        <v>66.3</v>
      </c>
      <c r="DN7" s="64">
        <f t="shared" si="17"/>
        <v>66.3</v>
      </c>
      <c r="DO7" s="64">
        <f t="shared" si="17"/>
        <v>66.3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2">
      <c r="A8" s="49"/>
      <c r="B8" s="67">
        <v>2018</v>
      </c>
      <c r="C8" s="67">
        <v>262021</v>
      </c>
      <c r="D8" s="67">
        <v>47</v>
      </c>
      <c r="E8" s="67">
        <v>14</v>
      </c>
      <c r="F8" s="67">
        <v>0</v>
      </c>
      <c r="G8" s="67">
        <v>3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38</v>
      </c>
      <c r="S8" s="69" t="s">
        <v>128</v>
      </c>
      <c r="T8" s="69" t="s">
        <v>129</v>
      </c>
      <c r="U8" s="70">
        <v>3481</v>
      </c>
      <c r="V8" s="70">
        <v>101</v>
      </c>
      <c r="W8" s="70">
        <v>100</v>
      </c>
      <c r="X8" s="69" t="s">
        <v>130</v>
      </c>
      <c r="Y8" s="71">
        <v>137.5</v>
      </c>
      <c r="Z8" s="71">
        <v>147.80000000000001</v>
      </c>
      <c r="AA8" s="71">
        <v>142.4</v>
      </c>
      <c r="AB8" s="71">
        <v>143.4</v>
      </c>
      <c r="AC8" s="71">
        <v>115.2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2</v>
      </c>
      <c r="BG8" s="71">
        <v>1.7</v>
      </c>
      <c r="BH8" s="71">
        <v>-2.6</v>
      </c>
      <c r="BI8" s="71">
        <v>-0.9</v>
      </c>
      <c r="BJ8" s="71">
        <v>-1.5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6470</v>
      </c>
      <c r="BR8" s="72">
        <v>5913</v>
      </c>
      <c r="BS8" s="72">
        <v>5301</v>
      </c>
      <c r="BT8" s="73">
        <v>5463</v>
      </c>
      <c r="BU8" s="73">
        <v>1910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130112</v>
      </c>
      <c r="CN8" s="70">
        <v>22400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67.3</v>
      </c>
      <c r="DL8" s="71">
        <v>69.3</v>
      </c>
      <c r="DM8" s="71">
        <v>66.3</v>
      </c>
      <c r="DN8" s="71">
        <v>66.3</v>
      </c>
      <c r="DO8" s="71">
        <v>66.3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nec-setup</cp:lastModifiedBy>
  <cp:lastPrinted>2020-01-22T00:30:50Z</cp:lastPrinted>
  <dcterms:modified xsi:type="dcterms:W3CDTF">2020-02-14T07:12:45Z</dcterms:modified>
</cp:coreProperties>
</file>