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Q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<sst xmlns="http://schemas.openxmlformats.org/spreadsheetml/2006/main" count="218" uniqueCount="108">
  <si>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</si>
  <si>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</si>
  <si>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</si>
  <si>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</si>
  <si>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</si>
  <si>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</si>
  <si>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</si>
  <si>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</si>
  <si>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</si>
  <si>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</si>
  <si>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</si>
  <si>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</si>
  <si>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</si>
  <si>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</si>
  <si>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</si>
  <si>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</si>
  <si>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</si>
  <si>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</si>
  <si>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</si>
  <si>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</si>
  <si>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</si>
  <si>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</si>
  <si>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</si>
  <si>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</si>
  <si>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</si>
  <si>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</si>
  <si>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</si>
  <si>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</si>
  <si>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</si>
  <si>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</si>
  <si>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</si>
  <si>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</si>
  <si>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</si>
  <si>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</si>
  <si>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</si>
  <si>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</si>
  <si>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</si>
  <si>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</si>
  <si>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</si>
  <si>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</si>
  <si>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</si>
  <si>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</si>
  <si>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</si>
  <si>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</si>
  <si>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</si>
  <si>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</si>
  <si>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</si>
  <si>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</si>
  <si>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</si>
  <si>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</si>
  <si>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</si>
  <si>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</si>
  <si>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</si>
  <si>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</si>
  <si>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</si>
  <si>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</si>
  <si>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</si>
  <si>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</si>
  <si>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</si>
  <si>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</si>
  <si>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</si>
  <si>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</si>
  <si>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</si>
  <si>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</si>
  <si>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</si>
  <si>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</si>
  <si>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</si>
  <si>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</si>
  <si>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</si>
  <si>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</si>
  <si>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</si>
  <si>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</si>
  <si>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</si>
  <si>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</si>
  <si>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</si>
  <si>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</si>
  <si>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</si>
  <si>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</si>
  <si>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</si>
  <si>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</si>
  <si>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</si>
  <si>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</si>
  <si>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</si>
  <si>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</si>
  <si>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</si>
  <si>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</si>
  <si>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</si>
  <si>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</si>
  <si>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</si>
  <si>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</si>
  <si>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</si>
  <si>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</si>
  <si>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</si>
  <si>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精華町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</si>
  <si>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</si>
  <si>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</si>
  <si>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</si>
  <si>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</si>
  <si>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</si>
  <si>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</si>
  <si>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</si>
  <si>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</si>
  <si>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</si>
  <si>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</si>
  <si>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</si>
  <si>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町簡易水道事業は他の簡易水道事業と同じく小規模であることから、給水収益のみでの経営が困難であり、一般会計からの繰入金や企業債による補てんを前提としている。しかし、平成27年度末に本町上水道事業との統合が完了したため、上水道事業と合わせて効率的な経営が可能となった。
　また料金回収率や給水原価に変動があるが、これは統合に合わせて企業債の繰上償還を行ったためである。
</t>
    <phoneticPr fontId="4"/>
  </si>
  <si>
    <t>　平成27年度については上水道事業との統合に当たり、別の水源からも水を引くことができるよう上水道管と簡易水道管の連絡管を布設したため、管路更新率が上昇している。
　また統合後も上水道事業として、本町下水道工事と時期を調整する等、適時管路更新を行っていく。</t>
    <phoneticPr fontId="4"/>
  </si>
  <si>
    <t>　平成27年度末で上水道事業との統合が完了したため、以前からの課題である安定給水及び経営基盤の脆弱さの抜本的解決を図ることができた。</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</si>
</sst>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8.1</c:v>
                </c:pt>
              </c:numCache>
            </c:numRef>
          </c:val>
        </c:ser>
        <c:dLbls>
          <c:showLegendKey val="0"/>
          <c:showVal val="0"/>
          <c:showCatName val="0"/>
          <c:showSerName val="0"/>
          <c:showPercent val="0"/>
          <c:showBubbleSize val="0"/>
        </c:dLbls>
        <c:gapWidth val="150"/>
        <c:axId val="138117120"/>
        <c:axId val="13811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38117120"/>
        <c:axId val="138119040"/>
      </c:lineChart>
      <c:dateAx>
        <c:axId val="138117120"/>
        <c:scaling>
          <c:orientation val="minMax"/>
        </c:scaling>
        <c:delete val="1"/>
        <c:axPos val="b"/>
        <c:numFmt formatCode="ge" sourceLinked="1"/>
        <c:majorTickMark val="none"/>
        <c:minorTickMark val="none"/>
        <c:tickLblPos val="none"/>
        <c:crossAx val="138119040"/>
        <c:crosses val="autoZero"/>
        <c:auto val="1"/>
        <c:lblOffset val="100"/>
        <c:baseTimeUnit val="years"/>
      </c:dateAx>
      <c:valAx>
        <c:axId val="1381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45.17</c:v>
                </c:pt>
                <c:pt idx="1">
                  <c:v>43.08</c:v>
                </c:pt>
                <c:pt idx="2">
                  <c:v>52.35</c:v>
                </c:pt>
                <c:pt idx="3">
                  <c:v>40.32</c:v>
                </c:pt>
                <c:pt idx="4">
                  <c:v>41.92</c:v>
                </c:pt>
              </c:numCache>
            </c:numRef>
          </c:val>
        </c:ser>
        <c:dLbls>
          <c:showLegendKey val="0"/>
          <c:showVal val="0"/>
          <c:showCatName val="0"/>
          <c:showSerName val="0"/>
          <c:showPercent val="0"/>
          <c:showBubbleSize val="0"/>
        </c:dLbls>
        <c:gapWidth val="150"/>
        <c:axId val="140218752"/>
        <c:axId val="14022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40218752"/>
        <c:axId val="140220672"/>
      </c:lineChart>
      <c:dateAx>
        <c:axId val="140218752"/>
        <c:scaling>
          <c:orientation val="minMax"/>
        </c:scaling>
        <c:delete val="1"/>
        <c:axPos val="b"/>
        <c:numFmt formatCode="ge" sourceLinked="1"/>
        <c:majorTickMark val="none"/>
        <c:minorTickMark val="none"/>
        <c:tickLblPos val="none"/>
        <c:crossAx val="140220672"/>
        <c:crosses val="autoZero"/>
        <c:auto val="1"/>
        <c:lblOffset val="100"/>
        <c:baseTimeUnit val="years"/>
      </c:dateAx>
      <c:valAx>
        <c:axId val="1402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94.05</c:v>
                </c:pt>
                <c:pt idx="1">
                  <c:v>96.54</c:v>
                </c:pt>
                <c:pt idx="2">
                  <c:v>96.7</c:v>
                </c:pt>
                <c:pt idx="3">
                  <c:v>95.44</c:v>
                </c:pt>
                <c:pt idx="4">
                  <c:v>94.53</c:v>
                </c:pt>
              </c:numCache>
            </c:numRef>
          </c:val>
        </c:ser>
        <c:dLbls>
          <c:showLegendKey val="0"/>
          <c:showVal val="0"/>
          <c:showCatName val="0"/>
          <c:showSerName val="0"/>
          <c:showPercent val="0"/>
          <c:showBubbleSize val="0"/>
        </c:dLbls>
        <c:gapWidth val="150"/>
        <c:axId val="141852672"/>
        <c:axId val="1418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41852672"/>
        <c:axId val="141854592"/>
      </c:lineChart>
      <c:dateAx>
        <c:axId val="141852672"/>
        <c:scaling>
          <c:orientation val="minMax"/>
        </c:scaling>
        <c:delete val="1"/>
        <c:axPos val="b"/>
        <c:numFmt formatCode="ge" sourceLinked="1"/>
        <c:majorTickMark val="none"/>
        <c:minorTickMark val="none"/>
        <c:tickLblPos val="none"/>
        <c:crossAx val="141854592"/>
        <c:crosses val="autoZero"/>
        <c:auto val="1"/>
        <c:lblOffset val="100"/>
        <c:baseTimeUnit val="years"/>
      </c:dateAx>
      <c:valAx>
        <c:axId val="1418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94.77</c:v>
                </c:pt>
                <c:pt idx="1">
                  <c:v>94.5</c:v>
                </c:pt>
                <c:pt idx="2">
                  <c:v>95</c:v>
                </c:pt>
                <c:pt idx="3">
                  <c:v>273.5</c:v>
                </c:pt>
                <c:pt idx="4">
                  <c:v>82.92</c:v>
                </c:pt>
              </c:numCache>
            </c:numRef>
          </c:val>
        </c:ser>
        <c:dLbls>
          <c:showLegendKey val="0"/>
          <c:showVal val="0"/>
          <c:showCatName val="0"/>
          <c:showSerName val="0"/>
          <c:showPercent val="0"/>
          <c:showBubbleSize val="0"/>
        </c:dLbls>
        <c:gapWidth val="150"/>
        <c:axId val="138136960"/>
        <c:axId val="13802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38136960"/>
        <c:axId val="138028544"/>
      </c:lineChart>
      <c:dateAx>
        <c:axId val="138136960"/>
        <c:scaling>
          <c:orientation val="minMax"/>
        </c:scaling>
        <c:delete val="1"/>
        <c:axPos val="b"/>
        <c:numFmt formatCode="ge" sourceLinked="1"/>
        <c:majorTickMark val="none"/>
        <c:minorTickMark val="none"/>
        <c:tickLblPos val="none"/>
        <c:crossAx val="138028544"/>
        <c:crosses val="autoZero"/>
        <c:auto val="1"/>
        <c:lblOffset val="100"/>
        <c:baseTimeUnit val="years"/>
      </c:dateAx>
      <c:valAx>
        <c:axId val="1380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046464"/>
        <c:axId val="13805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046464"/>
        <c:axId val="138056832"/>
      </c:lineChart>
      <c:dateAx>
        <c:axId val="138046464"/>
        <c:scaling>
          <c:orientation val="minMax"/>
        </c:scaling>
        <c:delete val="1"/>
        <c:axPos val="b"/>
        <c:numFmt formatCode="ge" sourceLinked="1"/>
        <c:majorTickMark val="none"/>
        <c:minorTickMark val="none"/>
        <c:tickLblPos val="none"/>
        <c:crossAx val="138056832"/>
        <c:crosses val="autoZero"/>
        <c:auto val="1"/>
        <c:lblOffset val="100"/>
        <c:baseTimeUnit val="years"/>
      </c:dateAx>
      <c:valAx>
        <c:axId val="1380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0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762880"/>
        <c:axId val="1387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762880"/>
        <c:axId val="138765056"/>
      </c:lineChart>
      <c:dateAx>
        <c:axId val="138762880"/>
        <c:scaling>
          <c:orientation val="minMax"/>
        </c:scaling>
        <c:delete val="1"/>
        <c:axPos val="b"/>
        <c:numFmt formatCode="ge" sourceLinked="1"/>
        <c:majorTickMark val="none"/>
        <c:minorTickMark val="none"/>
        <c:tickLblPos val="none"/>
        <c:crossAx val="138765056"/>
        <c:crosses val="autoZero"/>
        <c:auto val="1"/>
        <c:lblOffset val="100"/>
        <c:baseTimeUnit val="years"/>
      </c:dateAx>
      <c:valAx>
        <c:axId val="1387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774784"/>
        <c:axId val="1387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774784"/>
        <c:axId val="138785152"/>
      </c:lineChart>
      <c:dateAx>
        <c:axId val="138774784"/>
        <c:scaling>
          <c:orientation val="minMax"/>
        </c:scaling>
        <c:delete val="1"/>
        <c:axPos val="b"/>
        <c:numFmt formatCode="ge" sourceLinked="1"/>
        <c:majorTickMark val="none"/>
        <c:minorTickMark val="none"/>
        <c:tickLblPos val="none"/>
        <c:crossAx val="138785152"/>
        <c:crosses val="autoZero"/>
        <c:auto val="1"/>
        <c:lblOffset val="100"/>
        <c:baseTimeUnit val="years"/>
      </c:dateAx>
      <c:valAx>
        <c:axId val="1387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831744"/>
        <c:axId val="13883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831744"/>
        <c:axId val="138838016"/>
      </c:lineChart>
      <c:dateAx>
        <c:axId val="138831744"/>
        <c:scaling>
          <c:orientation val="minMax"/>
        </c:scaling>
        <c:delete val="1"/>
        <c:axPos val="b"/>
        <c:numFmt formatCode="ge" sourceLinked="1"/>
        <c:majorTickMark val="none"/>
        <c:minorTickMark val="none"/>
        <c:tickLblPos val="none"/>
        <c:crossAx val="138838016"/>
        <c:crosses val="autoZero"/>
        <c:auto val="1"/>
        <c:lblOffset val="100"/>
        <c:baseTimeUnit val="years"/>
      </c:dateAx>
      <c:valAx>
        <c:axId val="1388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3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670.31</c:v>
                </c:pt>
                <c:pt idx="1">
                  <c:v>659.55</c:v>
                </c:pt>
                <c:pt idx="2">
                  <c:v>525.29</c:v>
                </c:pt>
                <c:pt idx="3">
                  <c:v>926.69</c:v>
                </c:pt>
                <c:pt idx="4">
                  <c:v>798.17</c:v>
                </c:pt>
              </c:numCache>
            </c:numRef>
          </c:val>
        </c:ser>
        <c:dLbls>
          <c:showLegendKey val="0"/>
          <c:showVal val="0"/>
          <c:showCatName val="0"/>
          <c:showSerName val="0"/>
          <c:showPercent val="0"/>
          <c:showBubbleSize val="0"/>
        </c:dLbls>
        <c:gapWidth val="150"/>
        <c:axId val="138860032"/>
        <c:axId val="13886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38860032"/>
        <c:axId val="138861952"/>
      </c:lineChart>
      <c:dateAx>
        <c:axId val="138860032"/>
        <c:scaling>
          <c:orientation val="minMax"/>
        </c:scaling>
        <c:delete val="1"/>
        <c:axPos val="b"/>
        <c:numFmt formatCode="ge" sourceLinked="1"/>
        <c:majorTickMark val="none"/>
        <c:minorTickMark val="none"/>
        <c:tickLblPos val="none"/>
        <c:crossAx val="138861952"/>
        <c:crosses val="autoZero"/>
        <c:auto val="1"/>
        <c:lblOffset val="100"/>
        <c:baseTimeUnit val="years"/>
      </c:dateAx>
      <c:valAx>
        <c:axId val="13886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49.7</c:v>
                </c:pt>
                <c:pt idx="1">
                  <c:v>48.46</c:v>
                </c:pt>
                <c:pt idx="2">
                  <c:v>52.07</c:v>
                </c:pt>
                <c:pt idx="3">
                  <c:v>55.46</c:v>
                </c:pt>
                <c:pt idx="4">
                  <c:v>36.36</c:v>
                </c:pt>
              </c:numCache>
            </c:numRef>
          </c:val>
        </c:ser>
        <c:dLbls>
          <c:showLegendKey val="0"/>
          <c:showVal val="0"/>
          <c:showCatName val="0"/>
          <c:showSerName val="0"/>
          <c:showPercent val="0"/>
          <c:showBubbleSize val="0"/>
        </c:dLbls>
        <c:gapWidth val="150"/>
        <c:axId val="140493952"/>
        <c:axId val="1404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40493952"/>
        <c:axId val="140495872"/>
      </c:lineChart>
      <c:dateAx>
        <c:axId val="140493952"/>
        <c:scaling>
          <c:orientation val="minMax"/>
        </c:scaling>
        <c:delete val="1"/>
        <c:axPos val="b"/>
        <c:numFmt formatCode="ge" sourceLinked="1"/>
        <c:majorTickMark val="none"/>
        <c:minorTickMark val="none"/>
        <c:tickLblPos val="none"/>
        <c:crossAx val="140495872"/>
        <c:crosses val="autoZero"/>
        <c:auto val="1"/>
        <c:lblOffset val="100"/>
        <c:baseTimeUnit val="years"/>
      </c:dateAx>
      <c:valAx>
        <c:axId val="1404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344.39</c:v>
                </c:pt>
                <c:pt idx="1">
                  <c:v>355.35</c:v>
                </c:pt>
                <c:pt idx="2">
                  <c:v>329.17</c:v>
                </c:pt>
                <c:pt idx="3">
                  <c:v>313.04000000000002</c:v>
                </c:pt>
                <c:pt idx="4">
                  <c:v>491.41</c:v>
                </c:pt>
              </c:numCache>
            </c:numRef>
          </c:val>
        </c:ser>
        <c:dLbls>
          <c:showLegendKey val="0"/>
          <c:showVal val="0"/>
          <c:showCatName val="0"/>
          <c:showSerName val="0"/>
          <c:showPercent val="0"/>
          <c:showBubbleSize val="0"/>
        </c:dLbls>
        <c:gapWidth val="150"/>
        <c:axId val="140194560"/>
        <c:axId val="14019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40194560"/>
        <c:axId val="140196480"/>
      </c:lineChart>
      <c:dateAx>
        <c:axId val="140194560"/>
        <c:scaling>
          <c:orientation val="minMax"/>
        </c:scaling>
        <c:delete val="1"/>
        <c:axPos val="b"/>
        <c:numFmt formatCode="ge" sourceLinked="1"/>
        <c:majorTickMark val="none"/>
        <c:minorTickMark val="none"/>
        <c:tickLblPos val="none"/>
        <c:crossAx val="140196480"/>
        <c:crosses val="autoZero"/>
        <c:auto val="1"/>
        <c:lblOffset val="100"/>
        <c:baseTimeUnit val="years"/>
      </c:dateAx>
      <c:valAx>
        <c:axId val="1401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1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5"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京都府　精華町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37597</v>
      </c>
      <c r="AJ8" s="74"/>
      <c r="AK8" s="74"/>
      <c r="AL8" s="74"/>
      <c r="AM8" s="74"/>
      <c r="AN8" s="74"/>
      <c r="AO8" s="74"/>
      <c r="AP8" s="75"/>
      <c r="AQ8" s="56">
        <f>データ!R6</f>
        <v>25.68</v>
      </c>
      <c r="AR8" s="56"/>
      <c r="AS8" s="56"/>
      <c r="AT8" s="56"/>
      <c r="AU8" s="56"/>
      <c r="AV8" s="56"/>
      <c r="AW8" s="56"/>
      <c r="AX8" s="56"/>
      <c r="AY8" s="56">
        <f>データ!S6</f>
        <v>1464.06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0.19</v>
      </c>
      <c r="S10" s="56"/>
      <c r="T10" s="56"/>
      <c r="U10" s="56"/>
      <c r="V10" s="56"/>
      <c r="W10" s="56"/>
      <c r="X10" s="56"/>
      <c r="Y10" s="56"/>
      <c r="Z10" s="64">
        <f>データ!P6</f>
        <v>2191</v>
      </c>
      <c r="AA10" s="64"/>
      <c r="AB10" s="64"/>
      <c r="AC10" s="64"/>
      <c r="AD10" s="64"/>
      <c r="AE10" s="64"/>
      <c r="AF10" s="64"/>
      <c r="AG10" s="64"/>
      <c r="AH10" s="2"/>
      <c r="AI10" s="64">
        <f>データ!T6</f>
        <v>70</v>
      </c>
      <c r="AJ10" s="64"/>
      <c r="AK10" s="64"/>
      <c r="AL10" s="64"/>
      <c r="AM10" s="64"/>
      <c r="AN10" s="64"/>
      <c r="AO10" s="64"/>
      <c r="AP10" s="64"/>
      <c r="AQ10" s="56">
        <f>データ!U6</f>
        <v>0.41</v>
      </c>
      <c r="AR10" s="56"/>
      <c r="AS10" s="56"/>
      <c r="AT10" s="56"/>
      <c r="AU10" s="56"/>
      <c r="AV10" s="56"/>
      <c r="AW10" s="56"/>
      <c r="AX10" s="56"/>
      <c r="AY10" s="56">
        <f>データ!V6</f>
        <v>170.73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263664</v>
      </c>
      <c r="D6" s="31">
        <f t="shared" si="3"/>
        <v>47</v>
      </c>
      <c r="E6" s="31">
        <f t="shared" si="3"/>
        <v>1</v>
      </c>
      <c r="F6" s="31">
        <f t="shared" si="3"/>
        <v>0</v>
      </c>
      <c r="G6" s="31">
        <f t="shared" si="3"/>
        <v>0</v>
      </c>
      <c r="H6" s="31" t="str">
        <f t="shared" si="3"/>
        <v>京都府　精華町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0.19</v>
      </c>
      <c r="P6" s="32">
        <f t="shared" si="3"/>
        <v>2191</v>
      </c>
      <c r="Q6" s="32">
        <f t="shared" si="3"/>
        <v>37597</v>
      </c>
      <c r="R6" s="32">
        <f t="shared" si="3"/>
        <v>25.68</v>
      </c>
      <c r="S6" s="32">
        <f t="shared" si="3"/>
        <v>1464.06</v>
      </c>
      <c r="T6" s="32">
        <f t="shared" si="3"/>
        <v>70</v>
      </c>
      <c r="U6" s="32">
        <f t="shared" si="3"/>
        <v>0.41</v>
      </c>
      <c r="V6" s="32">
        <f t="shared" si="3"/>
        <v>170.73</v>
      </c>
      <c r="W6" s="33">
        <f>IF(W7="",NA(),W7)</f>
        <v>94.77</v>
      </c>
      <c r="X6" s="33">
        <f t="shared" ref="X6:AF6" si="4">IF(X7="",NA(),X7)</f>
        <v>94.5</v>
      </c>
      <c r="Y6" s="33">
        <f t="shared" si="4"/>
        <v>95</v>
      </c>
      <c r="Z6" s="33">
        <f t="shared" si="4"/>
        <v>273.5</v>
      </c>
      <c r="AA6" s="33">
        <f t="shared" si="4"/>
        <v>82.92</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670.31</v>
      </c>
      <c r="BE6" s="33">
        <f t="shared" ref="BE6:BM6" si="7">IF(BE7="",NA(),BE7)</f>
        <v>659.55</v>
      </c>
      <c r="BF6" s="33">
        <f t="shared" si="7"/>
        <v>525.29</v>
      </c>
      <c r="BG6" s="33">
        <f t="shared" si="7"/>
        <v>926.69</v>
      </c>
      <c r="BH6" s="33">
        <f t="shared" si="7"/>
        <v>798.17</v>
      </c>
      <c r="BI6" s="33">
        <f t="shared" si="7"/>
        <v>1442.51</v>
      </c>
      <c r="BJ6" s="33">
        <f t="shared" si="7"/>
        <v>1496.15</v>
      </c>
      <c r="BK6" s="33">
        <f t="shared" si="7"/>
        <v>1462.56</v>
      </c>
      <c r="BL6" s="33">
        <f t="shared" si="7"/>
        <v>1486.62</v>
      </c>
      <c r="BM6" s="33">
        <f t="shared" si="7"/>
        <v>1510.14</v>
      </c>
      <c r="BN6" s="32" t="str">
        <f>IF(BN7="","",IF(BN7="-","【-】","【"&amp;SUBSTITUTE(TEXT(BN7,"#,##0.00"),"-","△")&amp;"】"))</f>
        <v>【1,242.90】</v>
      </c>
      <c r="BO6" s="33">
        <f>IF(BO7="",NA(),BO7)</f>
        <v>49.7</v>
      </c>
      <c r="BP6" s="33">
        <f t="shared" ref="BP6:BX6" si="8">IF(BP7="",NA(),BP7)</f>
        <v>48.46</v>
      </c>
      <c r="BQ6" s="33">
        <f t="shared" si="8"/>
        <v>52.07</v>
      </c>
      <c r="BR6" s="33">
        <f t="shared" si="8"/>
        <v>55.46</v>
      </c>
      <c r="BS6" s="33">
        <f t="shared" si="8"/>
        <v>36.36</v>
      </c>
      <c r="BT6" s="33">
        <f t="shared" si="8"/>
        <v>33.299999999999997</v>
      </c>
      <c r="BU6" s="33">
        <f t="shared" si="8"/>
        <v>33.01</v>
      </c>
      <c r="BV6" s="33">
        <f t="shared" si="8"/>
        <v>32.39</v>
      </c>
      <c r="BW6" s="33">
        <f t="shared" si="8"/>
        <v>24.39</v>
      </c>
      <c r="BX6" s="33">
        <f t="shared" si="8"/>
        <v>22.67</v>
      </c>
      <c r="BY6" s="32" t="str">
        <f>IF(BY7="","",IF(BY7="-","【-】","【"&amp;SUBSTITUTE(TEXT(BY7,"#,##0.00"),"-","△")&amp;"】"))</f>
        <v>【33.35】</v>
      </c>
      <c r="BZ6" s="33">
        <f>IF(BZ7="",NA(),BZ7)</f>
        <v>344.39</v>
      </c>
      <c r="CA6" s="33">
        <f t="shared" ref="CA6:CI6" si="9">IF(CA7="",NA(),CA7)</f>
        <v>355.35</v>
      </c>
      <c r="CB6" s="33">
        <f t="shared" si="9"/>
        <v>329.17</v>
      </c>
      <c r="CC6" s="33">
        <f t="shared" si="9"/>
        <v>313.04000000000002</v>
      </c>
      <c r="CD6" s="33">
        <f t="shared" si="9"/>
        <v>491.41</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45.17</v>
      </c>
      <c r="CL6" s="33">
        <f t="shared" ref="CL6:CT6" si="10">IF(CL7="",NA(),CL7)</f>
        <v>43.08</v>
      </c>
      <c r="CM6" s="33">
        <f t="shared" si="10"/>
        <v>52.35</v>
      </c>
      <c r="CN6" s="33">
        <f t="shared" si="10"/>
        <v>40.32</v>
      </c>
      <c r="CO6" s="33">
        <f t="shared" si="10"/>
        <v>41.92</v>
      </c>
      <c r="CP6" s="33">
        <f t="shared" si="10"/>
        <v>50.66</v>
      </c>
      <c r="CQ6" s="33">
        <f t="shared" si="10"/>
        <v>51.11</v>
      </c>
      <c r="CR6" s="33">
        <f t="shared" si="10"/>
        <v>50.49</v>
      </c>
      <c r="CS6" s="33">
        <f t="shared" si="10"/>
        <v>48.36</v>
      </c>
      <c r="CT6" s="33">
        <f t="shared" si="10"/>
        <v>48.7</v>
      </c>
      <c r="CU6" s="32" t="str">
        <f>IF(CU7="","",IF(CU7="-","【-】","【"&amp;SUBSTITUTE(TEXT(CU7,"#,##0.00"),"-","△")&amp;"】"))</f>
        <v>【57.58】</v>
      </c>
      <c r="CV6" s="33">
        <f>IF(CV7="",NA(),CV7)</f>
        <v>94.05</v>
      </c>
      <c r="CW6" s="33">
        <f t="shared" ref="CW6:DE6" si="11">IF(CW7="",NA(),CW7)</f>
        <v>96.54</v>
      </c>
      <c r="CX6" s="33">
        <f t="shared" si="11"/>
        <v>96.7</v>
      </c>
      <c r="CY6" s="33">
        <f t="shared" si="11"/>
        <v>95.44</v>
      </c>
      <c r="CZ6" s="33">
        <f t="shared" si="11"/>
        <v>94.53</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8.1</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263664</v>
      </c>
      <c r="D7" s="35">
        <v>47</v>
      </c>
      <c r="E7" s="35">
        <v>1</v>
      </c>
      <c r="F7" s="35">
        <v>0</v>
      </c>
      <c r="G7" s="35">
        <v>0</v>
      </c>
      <c r="H7" s="35" t="s">
        <v>93</v>
      </c>
      <c r="I7" s="35" t="s">
        <v>94</v>
      </c>
      <c r="J7" s="35" t="s">
        <v>95</v>
      </c>
      <c r="K7" s="35" t="s">
        <v>96</v>
      </c>
      <c r="L7" s="35" t="s">
        <v>97</v>
      </c>
      <c r="M7" s="36" t="s">
        <v>98</v>
      </c>
      <c r="N7" s="36" t="s">
        <v>99</v>
      </c>
      <c r="O7" s="36">
        <v>0.19</v>
      </c>
      <c r="P7" s="36">
        <v>2191</v>
      </c>
      <c r="Q7" s="36">
        <v>37597</v>
      </c>
      <c r="R7" s="36">
        <v>25.68</v>
      </c>
      <c r="S7" s="36">
        <v>1464.06</v>
      </c>
      <c r="T7" s="36">
        <v>70</v>
      </c>
      <c r="U7" s="36">
        <v>0.41</v>
      </c>
      <c r="V7" s="36">
        <v>170.73</v>
      </c>
      <c r="W7" s="36">
        <v>94.77</v>
      </c>
      <c r="X7" s="36">
        <v>94.5</v>
      </c>
      <c r="Y7" s="36">
        <v>95</v>
      </c>
      <c r="Z7" s="36">
        <v>273.5</v>
      </c>
      <c r="AA7" s="36">
        <v>82.92</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670.31</v>
      </c>
      <c r="BE7" s="36">
        <v>659.55</v>
      </c>
      <c r="BF7" s="36">
        <v>525.29</v>
      </c>
      <c r="BG7" s="36">
        <v>926.69</v>
      </c>
      <c r="BH7" s="36">
        <v>798.17</v>
      </c>
      <c r="BI7" s="36">
        <v>1442.51</v>
      </c>
      <c r="BJ7" s="36">
        <v>1496.15</v>
      </c>
      <c r="BK7" s="36">
        <v>1462.56</v>
      </c>
      <c r="BL7" s="36">
        <v>1486.62</v>
      </c>
      <c r="BM7" s="36">
        <v>1510.14</v>
      </c>
      <c r="BN7" s="36">
        <v>1242.9000000000001</v>
      </c>
      <c r="BO7" s="36">
        <v>49.7</v>
      </c>
      <c r="BP7" s="36">
        <v>48.46</v>
      </c>
      <c r="BQ7" s="36">
        <v>52.07</v>
      </c>
      <c r="BR7" s="36">
        <v>55.46</v>
      </c>
      <c r="BS7" s="36">
        <v>36.36</v>
      </c>
      <c r="BT7" s="36">
        <v>33.299999999999997</v>
      </c>
      <c r="BU7" s="36">
        <v>33.01</v>
      </c>
      <c r="BV7" s="36">
        <v>32.39</v>
      </c>
      <c r="BW7" s="36">
        <v>24.39</v>
      </c>
      <c r="BX7" s="36">
        <v>22.67</v>
      </c>
      <c r="BY7" s="36">
        <v>33.35</v>
      </c>
      <c r="BZ7" s="36">
        <v>344.39</v>
      </c>
      <c r="CA7" s="36">
        <v>355.35</v>
      </c>
      <c r="CB7" s="36">
        <v>329.17</v>
      </c>
      <c r="CC7" s="36">
        <v>313.04000000000002</v>
      </c>
      <c r="CD7" s="36">
        <v>491.41</v>
      </c>
      <c r="CE7" s="36">
        <v>526.57000000000005</v>
      </c>
      <c r="CF7" s="36">
        <v>523.08000000000004</v>
      </c>
      <c r="CG7" s="36">
        <v>530.83000000000004</v>
      </c>
      <c r="CH7" s="36">
        <v>734.18</v>
      </c>
      <c r="CI7" s="36">
        <v>789.62</v>
      </c>
      <c r="CJ7" s="36">
        <v>524.69000000000005</v>
      </c>
      <c r="CK7" s="36">
        <v>45.17</v>
      </c>
      <c r="CL7" s="36">
        <v>43.08</v>
      </c>
      <c r="CM7" s="36">
        <v>52.35</v>
      </c>
      <c r="CN7" s="36">
        <v>40.32</v>
      </c>
      <c r="CO7" s="36">
        <v>41.92</v>
      </c>
      <c r="CP7" s="36">
        <v>50.66</v>
      </c>
      <c r="CQ7" s="36">
        <v>51.11</v>
      </c>
      <c r="CR7" s="36">
        <v>50.49</v>
      </c>
      <c r="CS7" s="36">
        <v>48.36</v>
      </c>
      <c r="CT7" s="36">
        <v>48.7</v>
      </c>
      <c r="CU7" s="36">
        <v>57.58</v>
      </c>
      <c r="CV7" s="36">
        <v>94.05</v>
      </c>
      <c r="CW7" s="36">
        <v>96.54</v>
      </c>
      <c r="CX7" s="36">
        <v>96.7</v>
      </c>
      <c r="CY7" s="36">
        <v>95.44</v>
      </c>
      <c r="CZ7" s="36">
        <v>94.53</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8.1</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2016-12-02T02:19:42Z</dcterms:created>
  <dcterms:modified xsi:type="dcterms:W3CDTF">2017-02-03T03:00:28Z</dcterms:modified>
  <cp:category/>
</cp:coreProperties>
</file>