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1F26A793-F219-4A64-B518-EA551A018501}" xr6:coauthVersionLast="47" xr6:coauthVersionMax="47" xr10:uidLastSave="{00000000-0000-0000-0000-000000000000}"/>
  <bookViews>
    <workbookView xWindow="7440" yWindow="435"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 r="CO36" i="10" s="1"/>
  <c r="CO37" i="10" s="1"/>
</calcChain>
</file>

<file path=xl/sharedStrings.xml><?xml version="1.0" encoding="utf-8"?>
<sst xmlns="http://schemas.openxmlformats.org/spreadsheetml/2006/main" count="1075" uniqueCount="574">
  <si>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</si>
  <si>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</si>
  <si>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</si>
  <si>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</si>
  <si>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</si>
  <si>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</si>
  <si>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</si>
  <si>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</si>
  <si>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</si>
  <si>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</si>
  <si>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</si>
  <si>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</si>
  <si>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</si>
  <si>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</si>
  <si>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</si>
  <si>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</si>
  <si>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</si>
  <si>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</si>
  <si>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</si>
  <si>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</si>
  <si>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</si>
  <si>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</si>
  <si>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</si>
  <si>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</si>
  <si>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</si>
  <si>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</si>
  <si>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</si>
  <si>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</si>
  <si>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</si>
  <si>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</si>
  <si>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</si>
  <si>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</si>
  <si>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</si>
  <si>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</si>
  <si>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</si>
  <si>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</si>
  <si>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</si>
  <si>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</si>
  <si>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</si>
  <si>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</si>
  <si>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</si>
  <si>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</si>
  <si>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</si>
  <si>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</si>
  <si>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</si>
  <si>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</si>
  <si>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</si>
  <si>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</si>
  <si>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</si>
  <si>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</si>
  <si>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</si>
  <si>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</si>
  <si>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</si>
  <si>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</si>
  <si>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</si>
  <si>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</si>
  <si>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</si>
  <si>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</si>
  <si>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</si>
  <si>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</si>
  <si>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</si>
  <si>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</si>
  <si>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</si>
  <si>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</si>
  <si>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</si>
  <si>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</si>
  <si>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</si>
  <si>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</si>
  <si>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</si>
  <si>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</si>
  <si>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</si>
  <si>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</si>
  <si>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</si>
  <si>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</si>
  <si>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</si>
  <si>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</si>
  <si>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</si>
  <si>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</si>
  <si>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</si>
  <si>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</si>
  <si>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</si>
  <si>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</si>
  <si>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</si>
  <si>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</si>
  <si>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</si>
  <si>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</si>
  <si>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</si>
  <si>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</si>
  <si>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</si>
  <si>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</si>
  <si>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</si>
  <si>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</si>
  <si>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</si>
  <si>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</si>
  <si>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城陽市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</si>
  <si>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</si>
  <si>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</si>
  <si>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</si>
  <si>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</si>
  <si>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</si>
  <si>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</si>
  <si>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</si>
  <si>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</si>
  <si>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</si>
  <si>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</si>
  <si>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</si>
  <si>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</si>
  <si>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</si>
  <si>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</si>
  <si>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</si>
  <si>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</si>
  <si>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</si>
  <si>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</si>
  <si>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</si>
  <si>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</si>
  <si>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</si>
  <si>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</si>
  <si>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</si>
  <si>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</si>
  <si>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</si>
  <si>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</si>
  <si>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</si>
  <si>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</si>
  <si>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</si>
  <si>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</si>
  <si>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</si>
  <si>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</si>
  <si>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</si>
  <si>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</si>
  <si>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</si>
  <si>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</si>
  <si>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</si>
  <si>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</si>
  <si>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</si>
  <si>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</si>
  <si>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</si>
  <si>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</si>
  <si>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</si>
  <si>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</si>
  <si>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</si>
  <si>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</si>
  <si>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</si>
  <si>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</si>
  <si>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</si>
  <si>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</si>
  <si>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</si>
  <si>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</si>
  <si>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</si>
  <si>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</si>
  <si>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</si>
  <si>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</si>
  <si>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</si>
  <si>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</si>
  <si>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</si>
  <si>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</si>
  <si>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</si>
  <si>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</si>
  <si>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</si>
  <si>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</si>
  <si>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</si>
  <si>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</si>
  <si>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</si>
  <si>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</si>
  <si>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</si>
  <si>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</si>
  <si>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</si>
  <si>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</si>
  <si>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</si>
  <si>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</si>
  <si>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</si>
  <si>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</si>
  <si>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</si>
  <si>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</si>
  <si>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</si>
  <si>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</si>
  <si>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</si>
  <si>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</si>
  <si>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</si>
  <si>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</si>
  <si>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</si>
  <si>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</si>
  <si>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</si>
  <si>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</si>
  <si>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</si>
  <si>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</si>
  <si>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</si>
  <si>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</si>
  <si>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</si>
  <si>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</si>
  <si>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</si>
  <si>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</si>
  <si>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</si>
  <si>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</si>
  <si>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</si>
  <si>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</si>
  <si>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</si>
  <si>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</si>
  <si>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</si>
  <si>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</si>
  <si>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</si>
  <si>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</si>
  <si>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</si>
  <si>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</si>
  <si>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</si>
  <si>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京都府城陽市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</si>
  <si>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</si>
  <si>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</si>
  <si>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</si>
  <si>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</si>
  <si>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</si>
  <si>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</si>
  <si>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</si>
  <si>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</si>
  <si>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</si>
  <si>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</si>
  <si>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</si>
  <si>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</si>
  <si>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</si>
  <si>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</si>
  <si>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</si>
  <si>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</si>
  <si>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</si>
  <si>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</si>
  <si>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</si>
  <si>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</si>
  <si>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</si>
  <si>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</si>
  <si>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</si>
  <si>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</si>
  <si>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</si>
  <si>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</si>
  <si>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</si>
  <si>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</si>
  <si>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</si>
  <si>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</si>
  <si>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</si>
  <si>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</si>
  <si>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</si>
  <si>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</si>
  <si>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</si>
  <si>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</si>
  <si>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</si>
  <si>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</si>
  <si>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</si>
  <si>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</si>
  <si>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</si>
  <si>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</si>
  <si>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</si>
  <si>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</si>
  <si>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</si>
  <si>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</si>
  <si>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</si>
  <si>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</si>
  <si>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</si>
  <si>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</si>
  <si>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</si>
  <si>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</si>
  <si>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</si>
  <si>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</si>
  <si>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</si>
  <si>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</si>
  <si>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</si>
  <si>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</si>
  <si>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</si>
  <si>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</si>
  <si>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</si>
  <si>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</si>
  <si>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</si>
  <si>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</si>
  <si>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</si>
  <si>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</si>
  <si>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</si>
  <si>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</si>
  <si>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</si>
  <si>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</si>
  <si>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</si>
  <si>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</si>
  <si>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</si>
  <si>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</si>
  <si>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</si>
  <si>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</si>
  <si>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</si>
  <si>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</si>
  <si>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</si>
  <si>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</si>
  <si>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</si>
  <si>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</si>
  <si>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</si>
  <si>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</si>
  <si>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</si>
  <si>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</si>
  <si>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</si>
  <si>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</si>
  <si>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</si>
  <si>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</si>
  <si>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</si>
  <si>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</si>
  <si>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</si>
  <si>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</si>
  <si>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</si>
  <si>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</si>
  <si>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</si>
  <si>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</si>
  <si>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</si>
  <si>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</si>
  <si>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</si>
  <si>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</si>
  <si>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</si>
  <si>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</si>
  <si>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</si>
  <si>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</si>
  <si>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</si>
  <si>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</si>
  <si>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</si>
  <si>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</si>
  <si>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</si>
  <si>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</si>
  <si>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</si>
  <si>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</si>
  <si>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</si>
  <si>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</si>
  <si>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</si>
  <si>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</si>
  <si>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</si>
  <si>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</si>
  <si>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</si>
  <si>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</si>
  <si>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</si>
  <si>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</si>
  <si>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</si>
  <si>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</si>
  <si>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</si>
  <si>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</si>
  <si>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</si>
  <si>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</si>
  <si>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</si>
  <si>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</si>
  <si>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</si>
  <si>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</si>
  <si>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</si>
  <si>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</si>
  <si>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</si>
  <si>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</si>
  <si>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</si>
  <si>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</si>
  <si>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</si>
  <si>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</si>
  <si>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</si>
  <si>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</si>
  <si>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</si>
  <si>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</si>
  <si>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</si>
  <si>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</si>
  <si>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</si>
  <si>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</si>
  <si>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京都府城陽市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</si>
  <si>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</si>
  <si>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</si>
  <si>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</si>
  <si>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</si>
  <si>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</si>
  <si>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</si>
  <si>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</si>
  <si>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</si>
  <si>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</si>
  <si>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</si>
  <si>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</si>
  <si>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</si>
  <si>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</si>
  <si>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</si>
  <si>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</si>
  <si>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</si>
  <si>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</si>
  <si>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</si>
  <si>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</si>
  <si>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</si>
  <si>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</si>
  <si>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</si>
  <si>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</si>
  <si>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</si>
  <si>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</si>
  <si>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</si>
  <si>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</si>
  <si>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</si>
  <si>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</si>
  <si>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</si>
  <si>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</si>
  <si>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</si>
  <si>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</si>
  <si>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</si>
  <si>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</si>
  <si>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</si>
  <si>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</si>
  <si>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</si>
  <si>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</si>
  <si>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</si>
  <si>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</si>
  <si>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</si>
  <si>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</si>
  <si>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</si>
  <si>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</si>
  <si>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</si>
  <si>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</si>
  <si>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</si>
  <si>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</si>
  <si>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</si>
  <si>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</si>
  <si>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</si>
  <si>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</si>
  <si>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</si>
  <si>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</si>
  <si>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</si>
  <si>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</si>
  <si>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</si>
  <si>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</si>
  <si>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</si>
  <si>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</si>
  <si>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</si>
  <si>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</si>
  <si>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</si>
  <si>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</si>
  <si>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</si>
  <si>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</si>
  <si>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</si>
  <si>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</si>
  <si>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</si>
  <si>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</si>
  <si>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</si>
  <si>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</si>
  <si>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</si>
  <si>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</si>
  <si>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</si>
  <si>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</si>
  <si>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</si>
  <si>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</si>
  <si>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</si>
  <si>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</si>
  <si>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</si>
  <si>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</si>
  <si>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</si>
  <si>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</si>
  <si>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</si>
  <si>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</si>
  <si>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</si>
  <si>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</si>
  <si>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</si>
  <si>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</si>
  <si>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</si>
  <si>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</si>
  <si>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</si>
  <si>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</si>
  <si>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</si>
  <si>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</si>
  <si>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</si>
  <si>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</si>
  <si>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</si>
  <si>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</si>
  <si>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</si>
  <si>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</si>
  <si>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</si>
  <si>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</si>
  <si>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</si>
  <si>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</si>
  <si>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</si>
  <si>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</si>
  <si>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</si>
  <si>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</si>
  <si>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</si>
  <si>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</si>
  <si>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</si>
  <si>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</si>
  <si>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</si>
  <si>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</si>
  <si>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</si>
  <si>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</si>
  <si>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</si>
  <si>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</si>
  <si>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</si>
  <si>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</si>
  <si>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</si>
  <si>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</si>
  <si>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</si>
  <si>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</si>
  <si>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</si>
  <si>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</si>
  <si>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</si>
  <si>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</si>
  <si>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</si>
  <si>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</si>
  <si>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</si>
  <si>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</si>
  <si>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</si>
  <si>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</si>
  <si>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</si>
  <si>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</si>
  <si>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</si>
  <si>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</si>
  <si>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</si>
  <si>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</si>
  <si>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</si>
  <si>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</si>
  <si>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</si>
  <si>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</si>
  <si>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</si>
  <si>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</si>
  <si>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</si>
  <si>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</si>
  <si>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</si>
  <si>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</si>
  <si>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</si>
  <si>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</si>
  <si>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</si>
  <si>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</si>
  <si>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</si>
  <si>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</si>
  <si>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</si>
  <si>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</si>
  <si>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</si>
  <si>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</si>
  <si>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</si>
  <si>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</si>
  <si>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</si>
  <si>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</si>
  <si>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</si>
  <si>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</si>
  <si>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</si>
  <si>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</si>
  <si>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</si>
  <si>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</si>
  <si>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</si>
  <si>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1.54</t>
  </si>
  <si>
    <t>▲ 0.22</t>
  </si>
  <si>
    <t>水道事業会計</t>
  </si>
  <si>
    <t>介護保険事業特別会計</t>
  </si>
  <si>
    <t>一般会計</t>
  </si>
  <si>
    <t>国民健康保険事業特別会計</t>
  </si>
  <si>
    <t>後期高齢者医療特別会計</t>
  </si>
  <si>
    <t>公共下水道事業会計</t>
  </si>
  <si>
    <t>その他会計（赤字）</t>
  </si>
  <si>
    <t>その他会計（黒字）</t>
  </si>
  <si>
    <t>R01</t>
    <phoneticPr fontId="5"/>
  </si>
  <si>
    <t>R02</t>
    <phoneticPr fontId="5"/>
  </si>
  <si>
    <t>R03</t>
    <phoneticPr fontId="5"/>
  </si>
  <si>
    <t>R04</t>
    <phoneticPr fontId="5"/>
  </si>
  <si>
    <t>R05</t>
    <phoneticPr fontId="5"/>
  </si>
  <si>
    <t>-</t>
    <phoneticPr fontId="2"/>
  </si>
  <si>
    <t>城南衛生管理組合</t>
  </si>
  <si>
    <t>京都府後期高齢者医療広域連合（一般会計）</t>
  </si>
  <si>
    <t>京都府後期高齢者医療広域連合（特別会計）</t>
  </si>
  <si>
    <t>淀川・木津川水防事務組合（一般会計）</t>
  </si>
  <si>
    <t>京都府自治会館管理組合（一般会計）</t>
  </si>
  <si>
    <t>京都地方税機構（一般会計）</t>
  </si>
  <si>
    <t>城陽市民余暇活動センター</t>
  </si>
  <si>
    <t>サンガタウン城陽</t>
  </si>
  <si>
    <t>城南土地開発公社</t>
  </si>
  <si>
    <t>城陽山砂利採取地整備公社</t>
  </si>
  <si>
    <t>〇</t>
  </si>
  <si>
    <t>未来まちづくり基金</t>
    <rPh sb="0" eb="2">
      <t>ミライ</t>
    </rPh>
    <rPh sb="7" eb="9">
      <t>キキン</t>
    </rPh>
    <phoneticPr fontId="5"/>
  </si>
  <si>
    <t>山砂利採取跡地及び周辺公共施設整備基金</t>
    <rPh sb="0" eb="3">
      <t>ヤマジャリ</t>
    </rPh>
    <rPh sb="3" eb="7">
      <t>サイシュアトチ</t>
    </rPh>
    <rPh sb="7" eb="8">
      <t>オヨ</t>
    </rPh>
    <rPh sb="9" eb="11">
      <t>シュウヘン</t>
    </rPh>
    <rPh sb="11" eb="13">
      <t>コウキョウ</t>
    </rPh>
    <rPh sb="13" eb="15">
      <t>シセツ</t>
    </rPh>
    <rPh sb="15" eb="17">
      <t>セイビ</t>
    </rPh>
    <rPh sb="17" eb="19">
      <t>キキン</t>
    </rPh>
    <phoneticPr fontId="2"/>
  </si>
  <si>
    <t>職員退職手当基金</t>
    <rPh sb="0" eb="2">
      <t>ショクイン</t>
    </rPh>
    <rPh sb="2" eb="4">
      <t>タイショク</t>
    </rPh>
    <rPh sb="4" eb="6">
      <t>テアテ</t>
    </rPh>
    <rPh sb="6" eb="8">
      <t>キキン</t>
    </rPh>
    <phoneticPr fontId="2"/>
  </si>
  <si>
    <t>ふるさと城陽応援基金</t>
    <rPh sb="4" eb="6">
      <t>ジョウヨウ</t>
    </rPh>
    <rPh sb="6" eb="8">
      <t>オウエン</t>
    </rPh>
    <rPh sb="8" eb="10">
      <t>キキン</t>
    </rPh>
    <phoneticPr fontId="2"/>
  </si>
  <si>
    <t>公共施設建設基金</t>
    <rPh sb="0" eb="2">
      <t>コウキョウ</t>
    </rPh>
    <rPh sb="2" eb="4">
      <t>シセツ</t>
    </rPh>
    <rPh sb="4" eb="6">
      <t>ケンセツ</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</si>
  <si>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</si>
  <si>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</si>
  <si>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</si>
  <si>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将来負担比率については、充当可能基金の減少により、分子となる充当可能財源等が減少したことを要因として、前年度から5.8ポイント悪化しました。　今後も起債事業を精査する等、将来負担に留意した財政運営に努めます。
　有形固定資産減価償却率については、学校施設や体育館・プール等が高い数値となっており、対応が必要です。</t>
    <rPh sb="84" eb="85">
      <t>トウ</t>
    </rPh>
    <rPh sb="107" eb="109">
      <t>ユウケイ</t>
    </rPh>
    <rPh sb="109" eb="111">
      <t>コテイ</t>
    </rPh>
    <rPh sb="111" eb="113">
      <t>シサン</t>
    </rPh>
    <rPh sb="113" eb="115">
      <t>ゲンカ</t>
    </rPh>
    <rPh sb="115" eb="117">
      <t>ショウキャク</t>
    </rPh>
    <rPh sb="117" eb="118">
      <t>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</si>
  <si>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</si>
  <si>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</si>
  <si>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</si>
  <si>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</si>
  <si>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</si>
  <si>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</si>
  <si>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充当可能基金の減少により、分子となる充当可能財源等が減少したことに伴い、将来負担比率が前年度から5.8ポイント悪化しました。　また、新たなまちづくりに向けた都市計画道路の整備等に係る地方債の償還が始まり、元利償還金が増加したこと等により、実質公債費比率は前年度から0.9ポイント悪化しています。
　今後も、新たなまちづくりに向けた整備や老朽化した教育施設やインフラ設備の改修・改築等により、元利償還金の増加要因が見込まれるため、緊急性や住民ニーズを的確に把握した事業を厳選し、償還額の平準化及び実質公債費比率の上昇の抑制に努めます。</t>
    <rPh sb="1" eb="3">
      <t>ジュウトウ</t>
    </rPh>
    <rPh sb="3" eb="5">
      <t>カノウ</t>
    </rPh>
    <rPh sb="5" eb="7">
      <t>キキン</t>
    </rPh>
    <rPh sb="8" eb="10">
      <t>ゲンショウ</t>
    </rPh>
    <rPh sb="14" eb="16">
      <t>ブンシ</t>
    </rPh>
    <rPh sb="19" eb="21">
      <t>ジュウトウ</t>
    </rPh>
    <rPh sb="21" eb="23">
      <t>カノウ</t>
    </rPh>
    <rPh sb="23" eb="25">
      <t>ザイゲン</t>
    </rPh>
    <rPh sb="25" eb="26">
      <t>トウ</t>
    </rPh>
    <rPh sb="27" eb="29">
      <t>ゲンショウ</t>
    </rPh>
    <rPh sb="34" eb="35">
      <t>トモナ</t>
    </rPh>
    <rPh sb="37" eb="39">
      <t>ショウライ</t>
    </rPh>
    <rPh sb="39" eb="41">
      <t>フタン</t>
    </rPh>
    <rPh sb="41" eb="43">
      <t>ヒリツ</t>
    </rPh>
    <rPh sb="44" eb="47">
      <t>ゼンネンド</t>
    </rPh>
    <rPh sb="56" eb="58">
      <t>アッカ</t>
    </rPh>
    <rPh sb="110" eb="111">
      <t>カ</t>
    </rPh>
    <rPh sb="115" eb="116">
      <t>トウ</t>
    </rPh>
    <rPh sb="120" eb="122">
      <t>ジッシツ</t>
    </rPh>
    <rPh sb="122" eb="125">
      <t>コウサイヒ</t>
    </rPh>
    <rPh sb="125" eb="127">
      <t>ヒリツ</t>
    </rPh>
    <rPh sb="191" eb="192">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</si>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</sst>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F3DE00A-2150-4FA3-889F-B86DE6C1825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77DC-4A02-BA47-B445D7C3F4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66571</c:v>
                </c:pt>
                <c:pt idx="1">
                  <c:v>50767</c:v>
                </c:pt>
                <c:pt idx="2">
                  <c:v>72401</c:v>
                </c:pt>
                <c:pt idx="3">
                  <c:v>75137</c:v>
                </c:pt>
                <c:pt idx="4">
                  <c:v>80366</c:v>
                </c:pt>
              </c:numCache>
            </c:numRef>
          </c:val>
          <c:smooth val="0"/>
          <c:extLst>
            <c:ext xmlns:c16="http://schemas.microsoft.com/office/drawing/2014/chart" uri="{C3380CC4-5D6E-409C-BE32-E72D297353CC}">
              <c16:uniqueId val="{00000001-77DC-4A02-BA47-B445D7C3F4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0.47</c:v>
                </c:pt>
                <c:pt idx="1">
                  <c:v>0.45</c:v>
                </c:pt>
                <c:pt idx="2">
                  <c:v>0.45</c:v>
                </c:pt>
                <c:pt idx="3">
                  <c:v>0.45</c:v>
                </c:pt>
                <c:pt idx="4">
                  <c:v>0.46</c:v>
                </c:pt>
              </c:numCache>
            </c:numRef>
          </c:val>
          <c:extLst>
            <c:ext xmlns:c16="http://schemas.microsoft.com/office/drawing/2014/chart" uri="{C3380CC4-5D6E-409C-BE32-E72D297353CC}">
              <c16:uniqueId val="{00000000-0E98-4B5F-B4DC-9F9A43DC44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2.85</c:v>
                </c:pt>
                <c:pt idx="1">
                  <c:v>3.92</c:v>
                </c:pt>
                <c:pt idx="2">
                  <c:v>5.29</c:v>
                </c:pt>
                <c:pt idx="3">
                  <c:v>5.41</c:v>
                </c:pt>
                <c:pt idx="4">
                  <c:v>5.15</c:v>
                </c:pt>
              </c:numCache>
            </c:numRef>
          </c:val>
          <c:extLst>
            <c:ext xmlns:c16="http://schemas.microsoft.com/office/drawing/2014/chart" uri="{C3380CC4-5D6E-409C-BE32-E72D297353CC}">
              <c16:uniqueId val="{00000001-0E98-4B5F-B4DC-9F9A43DC44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-1.54</c:v>
                </c:pt>
                <c:pt idx="1">
                  <c:v>9.34</c:v>
                </c:pt>
                <c:pt idx="2">
                  <c:v>1.52</c:v>
                </c:pt>
                <c:pt idx="3">
                  <c:v>0.08</c:v>
                </c:pt>
                <c:pt idx="4">
                  <c:v>-0.22</c:v>
                </c:pt>
              </c:numCache>
            </c:numRef>
          </c:val>
          <c:smooth val="0"/>
          <c:extLst>
            <c:ext xmlns:c16="http://schemas.microsoft.com/office/drawing/2014/chart" uri="{C3380CC4-5D6E-409C-BE32-E72D297353CC}">
              <c16:uniqueId val="{00000002-0E98-4B5F-B4DC-9F9A43DC44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C7-4E2C-8063-A3A2C18EEA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C7-4E2C-8063-A3A2C18EEA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C7-4E2C-8063-A3A2C18EEA6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3C7-4E2C-8063-A3A2C18EEA65}"/>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3C7-4E2C-8063-A3A2C18EEA6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0.18</c:v>
                </c:pt>
                <c:pt idx="4">
                  <c:v>#N/A</c:v>
                </c:pt>
                <c:pt idx="5">
                  <c:v>0.17</c:v>
                </c:pt>
                <c:pt idx="6">
                  <c:v>#N/A</c:v>
                </c:pt>
                <c:pt idx="7">
                  <c:v>0.22</c:v>
                </c:pt>
                <c:pt idx="8">
                  <c:v>#N/A</c:v>
                </c:pt>
                <c:pt idx="9">
                  <c:v>0.22</c:v>
                </c:pt>
              </c:numCache>
            </c:numRef>
          </c:val>
          <c:extLst>
            <c:ext xmlns:c16="http://schemas.microsoft.com/office/drawing/2014/chart" uri="{C3380CC4-5D6E-409C-BE32-E72D297353CC}">
              <c16:uniqueId val="{00000005-F3C7-4E2C-8063-A3A2C18EEA6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0.38</c:v>
                </c:pt>
                <c:pt idx="2">
                  <c:v>#N/A</c:v>
                </c:pt>
                <c:pt idx="3">
                  <c:v>0.14000000000000001</c:v>
                </c:pt>
                <c:pt idx="4">
                  <c:v>#N/A</c:v>
                </c:pt>
                <c:pt idx="5">
                  <c:v>0.35</c:v>
                </c:pt>
                <c:pt idx="6">
                  <c:v>#N/A</c:v>
                </c:pt>
                <c:pt idx="7">
                  <c:v>0.31</c:v>
                </c:pt>
                <c:pt idx="8">
                  <c:v>#N/A</c:v>
                </c:pt>
                <c:pt idx="9">
                  <c:v>0.43</c:v>
                </c:pt>
              </c:numCache>
            </c:numRef>
          </c:val>
          <c:extLst>
            <c:ext xmlns:c16="http://schemas.microsoft.com/office/drawing/2014/chart" uri="{C3380CC4-5D6E-409C-BE32-E72D297353CC}">
              <c16:uniqueId val="{00000006-F3C7-4E2C-8063-A3A2C18EEA6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0.46</c:v>
                </c:pt>
                <c:pt idx="2">
                  <c:v>#N/A</c:v>
                </c:pt>
                <c:pt idx="3">
                  <c:v>0.45</c:v>
                </c:pt>
                <c:pt idx="4">
                  <c:v>#N/A</c:v>
                </c:pt>
                <c:pt idx="5">
                  <c:v>0.44</c:v>
                </c:pt>
                <c:pt idx="6">
                  <c:v>#N/A</c:v>
                </c:pt>
                <c:pt idx="7">
                  <c:v>0.45</c:v>
                </c:pt>
                <c:pt idx="8">
                  <c:v>#N/A</c:v>
                </c:pt>
                <c:pt idx="9">
                  <c:v>0.45</c:v>
                </c:pt>
              </c:numCache>
            </c:numRef>
          </c:val>
          <c:extLst>
            <c:ext xmlns:c16="http://schemas.microsoft.com/office/drawing/2014/chart" uri="{C3380CC4-5D6E-409C-BE32-E72D297353CC}">
              <c16:uniqueId val="{00000007-F3C7-4E2C-8063-A3A2C18EEA6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1.79</c:v>
                </c:pt>
                <c:pt idx="2">
                  <c:v>#N/A</c:v>
                </c:pt>
                <c:pt idx="3">
                  <c:v>0.88</c:v>
                </c:pt>
                <c:pt idx="4">
                  <c:v>#N/A</c:v>
                </c:pt>
                <c:pt idx="5">
                  <c:v>0.67</c:v>
                </c:pt>
                <c:pt idx="6">
                  <c:v>#N/A</c:v>
                </c:pt>
                <c:pt idx="7">
                  <c:v>1.47</c:v>
                </c:pt>
                <c:pt idx="8">
                  <c:v>#N/A</c:v>
                </c:pt>
                <c:pt idx="9">
                  <c:v>1.4</c:v>
                </c:pt>
              </c:numCache>
            </c:numRef>
          </c:val>
          <c:extLst>
            <c:ext xmlns:c16="http://schemas.microsoft.com/office/drawing/2014/chart" uri="{C3380CC4-5D6E-409C-BE32-E72D297353CC}">
              <c16:uniqueId val="{00000008-F3C7-4E2C-8063-A3A2C18EEA6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13.14</c:v>
                </c:pt>
                <c:pt idx="2">
                  <c:v>#N/A</c:v>
                </c:pt>
                <c:pt idx="3">
                  <c:v>14.36</c:v>
                </c:pt>
                <c:pt idx="4">
                  <c:v>#N/A</c:v>
                </c:pt>
                <c:pt idx="5">
                  <c:v>12.47</c:v>
                </c:pt>
                <c:pt idx="6">
                  <c:v>#N/A</c:v>
                </c:pt>
                <c:pt idx="7">
                  <c:v>11.38</c:v>
                </c:pt>
                <c:pt idx="8">
                  <c:v>#N/A</c:v>
                </c:pt>
                <c:pt idx="9">
                  <c:v>11.27</c:v>
                </c:pt>
              </c:numCache>
            </c:numRef>
          </c:val>
          <c:extLst>
            <c:ext xmlns:c16="http://schemas.microsoft.com/office/drawing/2014/chart" uri="{C3380CC4-5D6E-409C-BE32-E72D297353CC}">
              <c16:uniqueId val="{00000009-F3C7-4E2C-8063-A3A2C18EEA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2405</c:v>
                </c:pt>
                <c:pt idx="5">
                  <c:v>2684</c:v>
                </c:pt>
                <c:pt idx="8">
                  <c:v>2638</c:v>
                </c:pt>
                <c:pt idx="11">
                  <c:v>2666</c:v>
                </c:pt>
                <c:pt idx="14">
                  <c:v>2626</c:v>
                </c:pt>
              </c:numCache>
            </c:numRef>
          </c:val>
          <c:extLst>
            <c:ext xmlns:c16="http://schemas.microsoft.com/office/drawing/2014/chart" uri="{C3380CC4-5D6E-409C-BE32-E72D297353CC}">
              <c16:uniqueId val="{00000000-9648-482A-B859-CD25D58A8A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48-482A-B859-CD25D58A8A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474</c:v>
                </c:pt>
                <c:pt idx="3">
                  <c:v>477</c:v>
                </c:pt>
                <c:pt idx="6">
                  <c:v>470</c:v>
                </c:pt>
                <c:pt idx="9">
                  <c:v>470</c:v>
                </c:pt>
                <c:pt idx="12">
                  <c:v>455</c:v>
                </c:pt>
              </c:numCache>
            </c:numRef>
          </c:val>
          <c:extLst>
            <c:ext xmlns:c16="http://schemas.microsoft.com/office/drawing/2014/chart" uri="{C3380CC4-5D6E-409C-BE32-E72D297353CC}">
              <c16:uniqueId val="{00000002-9648-482A-B859-CD25D58A8A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103</c:v>
                </c:pt>
                <c:pt idx="3">
                  <c:v>147</c:v>
                </c:pt>
                <c:pt idx="6">
                  <c:v>126</c:v>
                </c:pt>
                <c:pt idx="9">
                  <c:v>128</c:v>
                </c:pt>
                <c:pt idx="12">
                  <c:v>133</c:v>
                </c:pt>
              </c:numCache>
            </c:numRef>
          </c:val>
          <c:extLst>
            <c:ext xmlns:c16="http://schemas.microsoft.com/office/drawing/2014/chart" uri="{C3380CC4-5D6E-409C-BE32-E72D297353CC}">
              <c16:uniqueId val="{00000003-9648-482A-B859-CD25D58A8A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601</c:v>
                </c:pt>
                <c:pt idx="3">
                  <c:v>574</c:v>
                </c:pt>
                <c:pt idx="6">
                  <c:v>563</c:v>
                </c:pt>
                <c:pt idx="9">
                  <c:v>700</c:v>
                </c:pt>
                <c:pt idx="12">
                  <c:v>605</c:v>
                </c:pt>
              </c:numCache>
            </c:numRef>
          </c:val>
          <c:extLst>
            <c:ext xmlns:c16="http://schemas.microsoft.com/office/drawing/2014/chart" uri="{C3380CC4-5D6E-409C-BE32-E72D297353CC}">
              <c16:uniqueId val="{00000004-9648-482A-B859-CD25D58A8A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48-482A-B859-CD25D58A8A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48-482A-B859-CD25D58A8A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2693</c:v>
                </c:pt>
                <c:pt idx="3">
                  <c:v>2780</c:v>
                </c:pt>
                <c:pt idx="6">
                  <c:v>2809</c:v>
                </c:pt>
                <c:pt idx="9">
                  <c:v>3033</c:v>
                </c:pt>
                <c:pt idx="12">
                  <c:v>3193</c:v>
                </c:pt>
              </c:numCache>
            </c:numRef>
          </c:val>
          <c:extLst>
            <c:ext xmlns:c16="http://schemas.microsoft.com/office/drawing/2014/chart" uri="{C3380CC4-5D6E-409C-BE32-E72D297353CC}">
              <c16:uniqueId val="{00000007-9648-482A-B859-CD25D58A8A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1466</c:v>
                </c:pt>
                <c:pt idx="2">
                  <c:v>#N/A</c:v>
                </c:pt>
                <c:pt idx="3">
                  <c:v>#N/A</c:v>
                </c:pt>
                <c:pt idx="4">
                  <c:v>1294</c:v>
                </c:pt>
                <c:pt idx="5">
                  <c:v>#N/A</c:v>
                </c:pt>
                <c:pt idx="6">
                  <c:v>#N/A</c:v>
                </c:pt>
                <c:pt idx="7">
                  <c:v>1330</c:v>
                </c:pt>
                <c:pt idx="8">
                  <c:v>#N/A</c:v>
                </c:pt>
                <c:pt idx="9">
                  <c:v>#N/A</c:v>
                </c:pt>
                <c:pt idx="10">
                  <c:v>1665</c:v>
                </c:pt>
                <c:pt idx="11">
                  <c:v>#N/A</c:v>
                </c:pt>
                <c:pt idx="12">
                  <c:v>#N/A</c:v>
                </c:pt>
                <c:pt idx="13">
                  <c:v>1760</c:v>
                </c:pt>
                <c:pt idx="14">
                  <c:v>#N/A</c:v>
                </c:pt>
              </c:numCache>
            </c:numRef>
          </c:val>
          <c:smooth val="0"/>
          <c:extLst>
            <c:ext xmlns:c16="http://schemas.microsoft.com/office/drawing/2014/chart" uri="{C3380CC4-5D6E-409C-BE32-E72D297353CC}">
              <c16:uniqueId val="{00000008-9648-482A-B859-CD25D58A8A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28633</c:v>
                </c:pt>
                <c:pt idx="5">
                  <c:v>29441</c:v>
                </c:pt>
                <c:pt idx="8">
                  <c:v>29231</c:v>
                </c:pt>
                <c:pt idx="11">
                  <c:v>28891</c:v>
                </c:pt>
                <c:pt idx="14">
                  <c:v>27849</c:v>
                </c:pt>
              </c:numCache>
            </c:numRef>
          </c:val>
          <c:extLst>
            <c:ext xmlns:c16="http://schemas.microsoft.com/office/drawing/2014/chart" uri="{C3380CC4-5D6E-409C-BE32-E72D297353CC}">
              <c16:uniqueId val="{00000000-2728-4D0E-9B6E-FFFCF653A8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5977</c:v>
                </c:pt>
                <c:pt idx="5">
                  <c:v>5190</c:v>
                </c:pt>
                <c:pt idx="8">
                  <c:v>5020</c:v>
                </c:pt>
                <c:pt idx="11">
                  <c:v>4932</c:v>
                </c:pt>
                <c:pt idx="14">
                  <c:v>5546</c:v>
                </c:pt>
              </c:numCache>
            </c:numRef>
          </c:val>
          <c:extLst>
            <c:ext xmlns:c16="http://schemas.microsoft.com/office/drawing/2014/chart" uri="{C3380CC4-5D6E-409C-BE32-E72D297353CC}">
              <c16:uniqueId val="{00000001-2728-4D0E-9B6E-FFFCF653A8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8096</c:v>
                </c:pt>
                <c:pt idx="5">
                  <c:v>8191</c:v>
                </c:pt>
                <c:pt idx="8">
                  <c:v>8644</c:v>
                </c:pt>
                <c:pt idx="11">
                  <c:v>7910</c:v>
                </c:pt>
                <c:pt idx="14">
                  <c:v>6751</c:v>
                </c:pt>
              </c:numCache>
            </c:numRef>
          </c:val>
          <c:extLst>
            <c:ext xmlns:c16="http://schemas.microsoft.com/office/drawing/2014/chart" uri="{C3380CC4-5D6E-409C-BE32-E72D297353CC}">
              <c16:uniqueId val="{00000002-2728-4D0E-9B6E-FFFCF653A8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28-4D0E-9B6E-FFFCF653A8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28-4D0E-9B6E-FFFCF653A8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28-4D0E-9B6E-FFFCF653A8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2030</c:v>
                </c:pt>
                <c:pt idx="3">
                  <c:v>2135</c:v>
                </c:pt>
                <c:pt idx="6">
                  <c:v>2159</c:v>
                </c:pt>
                <c:pt idx="9">
                  <c:v>2239</c:v>
                </c:pt>
                <c:pt idx="12">
                  <c:v>2360</c:v>
                </c:pt>
              </c:numCache>
            </c:numRef>
          </c:val>
          <c:extLst>
            <c:ext xmlns:c16="http://schemas.microsoft.com/office/drawing/2014/chart" uri="{C3380CC4-5D6E-409C-BE32-E72D297353CC}">
              <c16:uniqueId val="{00000006-2728-4D0E-9B6E-FFFCF653A8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1512</c:v>
                </c:pt>
                <c:pt idx="3">
                  <c:v>1367</c:v>
                </c:pt>
                <c:pt idx="6">
                  <c:v>1298</c:v>
                </c:pt>
                <c:pt idx="9">
                  <c:v>1290</c:v>
                </c:pt>
                <c:pt idx="12">
                  <c:v>1333</c:v>
                </c:pt>
              </c:numCache>
            </c:numRef>
          </c:val>
          <c:extLst>
            <c:ext xmlns:c16="http://schemas.microsoft.com/office/drawing/2014/chart" uri="{C3380CC4-5D6E-409C-BE32-E72D297353CC}">
              <c16:uniqueId val="{00000007-2728-4D0E-9B6E-FFFCF653A8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4149</c:v>
                </c:pt>
                <c:pt idx="3">
                  <c:v>4537</c:v>
                </c:pt>
                <c:pt idx="6">
                  <c:v>4673</c:v>
                </c:pt>
                <c:pt idx="9">
                  <c:v>4995</c:v>
                </c:pt>
                <c:pt idx="12">
                  <c:v>4815</c:v>
                </c:pt>
              </c:numCache>
            </c:numRef>
          </c:val>
          <c:extLst>
            <c:ext xmlns:c16="http://schemas.microsoft.com/office/drawing/2014/chart" uri="{C3380CC4-5D6E-409C-BE32-E72D297353CC}">
              <c16:uniqueId val="{00000008-2728-4D0E-9B6E-FFFCF653A8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9752</c:v>
                </c:pt>
                <c:pt idx="3">
                  <c:v>9279</c:v>
                </c:pt>
                <c:pt idx="6">
                  <c:v>9252</c:v>
                </c:pt>
                <c:pt idx="9">
                  <c:v>8787</c:v>
                </c:pt>
                <c:pt idx="12">
                  <c:v>8330</c:v>
                </c:pt>
              </c:numCache>
            </c:numRef>
          </c:val>
          <c:extLst>
            <c:ext xmlns:c16="http://schemas.microsoft.com/office/drawing/2014/chart" uri="{C3380CC4-5D6E-409C-BE32-E72D297353CC}">
              <c16:uniqueId val="{00000009-2728-4D0E-9B6E-FFFCF653A8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39792</c:v>
                </c:pt>
                <c:pt idx="3">
                  <c:v>40252</c:v>
                </c:pt>
                <c:pt idx="6">
                  <c:v>40880</c:v>
                </c:pt>
                <c:pt idx="9">
                  <c:v>40521</c:v>
                </c:pt>
                <c:pt idx="12">
                  <c:v>40352</c:v>
                </c:pt>
              </c:numCache>
            </c:numRef>
          </c:val>
          <c:extLst>
            <c:ext xmlns:c16="http://schemas.microsoft.com/office/drawing/2014/chart" uri="{C3380CC4-5D6E-409C-BE32-E72D297353CC}">
              <c16:uniqueId val="{0000000A-2728-4D0E-9B6E-FFFCF653A8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14528</c:v>
                </c:pt>
                <c:pt idx="2">
                  <c:v>#N/A</c:v>
                </c:pt>
                <c:pt idx="3">
                  <c:v>#N/A</c:v>
                </c:pt>
                <c:pt idx="4">
                  <c:v>14748</c:v>
                </c:pt>
                <c:pt idx="5">
                  <c:v>#N/A</c:v>
                </c:pt>
                <c:pt idx="6">
                  <c:v>#N/A</c:v>
                </c:pt>
                <c:pt idx="7">
                  <c:v>15367</c:v>
                </c:pt>
                <c:pt idx="8">
                  <c:v>#N/A</c:v>
                </c:pt>
                <c:pt idx="9">
                  <c:v>#N/A</c:v>
                </c:pt>
                <c:pt idx="10">
                  <c:v>16098</c:v>
                </c:pt>
                <c:pt idx="11">
                  <c:v>#N/A</c:v>
                </c:pt>
                <c:pt idx="12">
                  <c:v>#N/A</c:v>
                </c:pt>
                <c:pt idx="13">
                  <c:v>17044</c:v>
                </c:pt>
                <c:pt idx="14">
                  <c:v>#N/A</c:v>
                </c:pt>
              </c:numCache>
            </c:numRef>
          </c:val>
          <c:smooth val="0"/>
          <c:extLst>
            <c:ext xmlns:c16="http://schemas.microsoft.com/office/drawing/2014/chart" uri="{C3380CC4-5D6E-409C-BE32-E72D297353CC}">
              <c16:uniqueId val="{0000000B-2728-4D0E-9B6E-FFFCF653A8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885</c:v>
                </c:pt>
                <c:pt idx="1">
                  <c:v>897</c:v>
                </c:pt>
                <c:pt idx="2">
                  <c:v>860</c:v>
                </c:pt>
              </c:numCache>
            </c:numRef>
          </c:val>
          <c:extLst>
            <c:ext xmlns:c16="http://schemas.microsoft.com/office/drawing/2014/chart" uri="{C3380CC4-5D6E-409C-BE32-E72D297353CC}">
              <c16:uniqueId val="{00000000-0304-4730-AEAB-47201115D0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359</c:v>
                </c:pt>
                <c:pt idx="1">
                  <c:v>359</c:v>
                </c:pt>
                <c:pt idx="2">
                  <c:v>83</c:v>
                </c:pt>
              </c:numCache>
            </c:numRef>
          </c:val>
          <c:extLst>
            <c:ext xmlns:c16="http://schemas.microsoft.com/office/drawing/2014/chart" uri="{C3380CC4-5D6E-409C-BE32-E72D297353CC}">
              <c16:uniqueId val="{00000001-0304-4730-AEAB-47201115D0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5218</c:v>
                </c:pt>
                <c:pt idx="1">
                  <c:v>4451</c:v>
                </c:pt>
                <c:pt idx="2">
                  <c:v>3837</c:v>
                </c:pt>
              </c:numCache>
            </c:numRef>
          </c:val>
          <c:extLst>
            <c:ext xmlns:c16="http://schemas.microsoft.com/office/drawing/2014/chart" uri="{C3380CC4-5D6E-409C-BE32-E72D297353CC}">
              <c16:uniqueId val="{00000002-0304-4730-AEAB-47201115D0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1249862031829218E-2"/>
                  <c:y val="-9.9555925942898152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{70723163-BF42-475F-9C5A-47F7DE1A56B2}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D7A-4058-BFB9-20087567A8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{0B3E7144-309F-45ED-B2DC-C329B38A7FED}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7A-4058-BFB9-20087567A8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{246B534C-3B8B-4731-91AD-81EC765A4E22}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7A-4058-BFB9-20087567A8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{2CE8B907-237C-44EA-8F9E-D3390F3E1C56}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7A-4058-BFB9-20087567A8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{946BED6C-E7AD-4302-9732-62FA22C3B1C7}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7A-4058-BFB9-20087567A830}"/>
                </c:ext>
              </c:extLst>
            </c:dLbl>
            <c:dLbl>
              <c:idx val="8"/>
              <c:layout>
                <c:manualLayout>
                  <c:x val="-2.2781639268639235E-2"/>
                  <c:y val="-5.306935420101312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{C4504073-2000-4CCD-A24F-8CAEC0E0998A}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D7A-4058-BFB9-20087567A8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{111190AF-3D91-406B-849B-B0CB7CA3DA35}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D7A-4058-BFB9-20087567A830}"/>
                </c:ext>
              </c:extLst>
            </c:dLbl>
            <c:dLbl>
              <c:idx val="24"/>
              <c:layout>
                <c:manualLayout>
                  <c:x val="-3.2015750650234161E-2"/>
                  <c:y val="-4.1591846173684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{3EF88F6B-12C6-4226-9837-25AA21275C92}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D7A-4058-BFB9-20087567A8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{CB4CE3BB-0EAB-479D-B4BD-B0A0887E7CFA}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D7A-4058-BFB9-20087567A8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57.7</c:v>
                </c:pt>
                <c:pt idx="16">
                  <c:v>59.3</c:v>
                </c:pt>
                <c:pt idx="24">
                  <c:v>57.9</c:v>
                </c:pt>
                <c:pt idx="32">
                  <c:v>61.3</c:v>
                </c:pt>
              </c:numCache>
            </c:numRef>
          </c:xVal>
          <c:yVal>
            <c:numRef>
              <c:f>公会計指標分析・財政指標組合せ分析表!$BP$51:$DC$51</c:f>
              <c:numCache>
                <c:formatCode>#,##0.0;"▲ "#,##0.0</c:formatCode>
                <c:ptCount val="40"/>
                <c:pt idx="0">
                  <c:v>107.2</c:v>
                </c:pt>
                <c:pt idx="8">
                  <c:v>105.2</c:v>
                </c:pt>
                <c:pt idx="16">
                  <c:v>105.1</c:v>
                </c:pt>
                <c:pt idx="24">
                  <c:v>110.9</c:v>
                </c:pt>
                <c:pt idx="32">
                  <c:v>116.7</c:v>
                </c:pt>
              </c:numCache>
            </c:numRef>
          </c:yVal>
          <c:smooth val="0"/>
          <c:extLst>
            <c:ext xmlns:c16="http://schemas.microsoft.com/office/drawing/2014/chart" uri="{C3380CC4-5D6E-409C-BE32-E72D297353CC}">
              <c16:uniqueId val="{00000009-BD7A-4058-BFB9-20087567A8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{37986550-3632-4C8C-8713-16DF039826CF}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D7A-4058-BFB9-20087567A8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{C2527083-563A-4CFB-B9D8-62CC32762F64}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7A-4058-BFB9-20087567A8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{D26CC47A-0D30-4E87-AF30-E3642F06E8CE}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7A-4058-BFB9-20087567A8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{964B08B3-27C6-4458-A07E-C9B3D4D472FC}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7A-4058-BFB9-20087567A8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{982ABBE8-DB73-4052-8110-02FF64C826E2}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7A-4058-BFB9-20087567A8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{170FB011-6C3F-45B0-B3A8-6368A332C494}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D7A-4058-BFB9-20087567A8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{3AEC0C7B-9F59-427D-ACC0-CCCC7C37DE9E}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D7A-4058-BFB9-20087567A8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{78F5ED43-B1E8-4FA0-B108-D8594D569996}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D7A-4058-BFB9-20087567A8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{5657FBAA-AF74-42E9-B8B6-238C3F62C3C8}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D7A-4058-BFB9-20087567A8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D7A-4058-BFB9-20087567A830}"/>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{A31ED1FB-DFDC-470F-BC10-A40579089D42}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C0C-486B-9B94-E7447A2BC9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{42FCD969-B5E4-4527-995E-466F9135827E}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0C-486B-9B94-E7447A2BC9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{E9BB52E4-F186-4E65-9A5E-2413ACAC0881}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0C-486B-9B94-E7447A2BC9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{DB377141-2C87-4C43-AF60-3AE1F00D7C6A}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0C-486B-9B94-E7447A2BC9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{D9624775-9830-4B22-B2D2-FF48B42C94DC}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0C-486B-9B94-E7447A2BC92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{9CA7809A-05D4-4981-96DA-FBCE5E3D0D7C}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C0C-486B-9B94-E7447A2BC92C}"/>
                </c:ext>
              </c:extLst>
            </c:dLbl>
            <c:dLbl>
              <c:idx val="16"/>
              <c:layout>
                <c:manualLayout>
                  <c:x val="-3.034324773247319E-2"/>
                  <c:y val="-6.721558291041826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{3ED7930D-519F-47CC-8864-3B0975428CE9}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C0C-486B-9B94-E7447A2BC92C}"/>
                </c:ext>
              </c:extLst>
            </c:dLbl>
            <c:dLbl>
              <c:idx val="24"/>
              <c:layout>
                <c:manualLayout>
                  <c:x val="-3.2797437717677978E-2"/>
                  <c:y val="-5.761805375273912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{EC28B22C-DB15-4C59-A284-8B752D9DD236}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C0C-486B-9B94-E7447A2BC92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{83FE6158-62AB-4B09-A486-058A9E499AB5}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C0C-486B-9B94-E7447A2BC9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9.4</c:v>
                </c:pt>
                <c:pt idx="16">
                  <c:v>9.6999999999999993</c:v>
                </c:pt>
                <c:pt idx="24">
                  <c:v>9.9</c:v>
                </c:pt>
                <c:pt idx="32">
                  <c:v>10.8</c:v>
                </c:pt>
              </c:numCache>
            </c:numRef>
          </c:xVal>
          <c:yVal>
            <c:numRef>
              <c:f>公会計指標分析・財政指標組合せ分析表!$BP$73:$DC$73</c:f>
              <c:numCache>
                <c:formatCode>#,##0.0;"▲ "#,##0.0</c:formatCode>
                <c:ptCount val="40"/>
                <c:pt idx="0">
                  <c:v>107.2</c:v>
                </c:pt>
                <c:pt idx="8">
                  <c:v>105.2</c:v>
                </c:pt>
                <c:pt idx="16">
                  <c:v>105.1</c:v>
                </c:pt>
                <c:pt idx="24">
                  <c:v>110.9</c:v>
                </c:pt>
                <c:pt idx="32">
                  <c:v>116.7</c:v>
                </c:pt>
              </c:numCache>
            </c:numRef>
          </c:yVal>
          <c:smooth val="0"/>
          <c:extLst>
            <c:ext xmlns:c16="http://schemas.microsoft.com/office/drawing/2014/chart" uri="{C3380CC4-5D6E-409C-BE32-E72D297353CC}">
              <c16:uniqueId val="{00000009-CC0C-486B-9B94-E7447A2BC9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851211645025224E-2"/>
                  <c:y val="-4.76350548356847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{55DDAE72-34BA-4233-8574-0BB485141903}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C0C-486B-9B94-E7447A2BC9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{116D911B-059E-4782-9D37-25F6C665C1F7}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0C-486B-9B94-E7447A2BC9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{FF9D4E6D-651F-4C27-AFE8-980D37C1FABE}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0C-486B-9B94-E7447A2BC9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{844E01B0-7464-4C50-A884-81996F5EE529}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0C-486B-9B94-E7447A2BC9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{340A6F00-CB1A-4E29-9F41-1B5B38050585}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0C-486B-9B94-E7447A2BC92C}"/>
                </c:ext>
              </c:extLst>
            </c:dLbl>
            <c:dLbl>
              <c:idx val="8"/>
              <c:layout>
                <c:manualLayout>
                  <c:x val="-2.4289473805126076E-2"/>
                  <c:y val="-7.719823933990316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{A7844713-3422-4179-8A67-4E6268443CA5}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C0C-486B-9B94-E7447A2BC92C}"/>
                </c:ext>
              </c:extLst>
            </c:dLbl>
            <c:dLbl>
              <c:idx val="16"/>
              <c:layout>
                <c:manualLayout>
                  <c:x val="-2.4289473805125944E-2"/>
                  <c:y val="-4.964511438057355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{6A53BD97-0E0D-479A-8B54-56348FC30914}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C0C-486B-9B94-E7447A2BC92C}"/>
                </c:ext>
              </c:extLst>
            </c:dLbl>
            <c:dLbl>
              <c:idx val="24"/>
              <c:layout>
                <c:manualLayout>
                  <c:x val="-3.8851211645025356E-2"/>
                  <c:y val="-5.085597918223558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{FD03C9BE-C9B6-47FD-BE53-F5CDE6C396AE}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C0C-486B-9B94-E7447A2BC92C}"/>
                </c:ext>
              </c:extLst>
            </c:dLbl>
            <c:dLbl>
              <c:idx val="32"/>
              <c:layout>
                <c:manualLayout>
                  <c:x val="-3.1570342725075584E-2"/>
                  <c:y val="-8.674936143192685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{FA20FB82-639D-4133-803B-330A941799CB}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C0C-486B-9B94-E7447A2BC9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C0C-486B-9B94-E7447A2BC92C}"/>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実質公債費比率は、前年度から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ポイント悪化し、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その要因は、新たなまちづくりに向けた都市計画道路の整備等に係る地方債の償還が始まったことに伴う元利償還金の増等によるものです。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新たなまちづくりに向けた整備や老朽化した教育施設やインフラ設備の改修・改築などにより、元利償還金の増加要因が見込まれるため、緊急性や住民ニーズを的確に把握した事業を厳選し、償還額の平準化及び実質公債費比率の上昇の抑制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将来負担比率は、前年度から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ポイント悪化し、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その要因は、充当可能基金の減少により、分子となる充当可能財源等が減少したことによるものです。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今後も起債事業を精査するなど、将来負担に留意した財政運営に努めます。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京都府城陽市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未来まちづくり基金や山砂利採取跡地及び周辺公共施設整備基金は、新名神高速道路の開通に合わせた都市基盤整備や東部丘陵地開発のため創設した基金で、大規模整備事業に合わせ、基金を活用し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今後も新名神高速道路の開通や東部丘陵地の整備等、大規模事業が進む中、財政調整基金や未来まちづくり基金等について、適正な活用に努めます。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未来まちづくり基金　　　　　　　　　　：未来に向けたまちづくりに活用するものです。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山砂利採取跡地及び周辺公共施設整備基金：山砂利採取跡地及びその周辺の公共施設の整備を行うために活用するものです。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職員退職手当基金　　　　　　　　　　　：職員の退職手当の支給に活用するものです。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ふるさと城陽応援基金　　　　　　　　　：ふるさと納税制度による寄附金を積み立て、寄附者が指定する使途に活用するものです。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公共施設建設基金　　　　　　　　　　　：公共施設の建設に活用するものです。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未来まちづくり基金　　　　　　　　　　：未来に向けたまちづくり事業として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ＪＲ奈良線高速化・複線化事業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等へ活用したため、減少し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山砂利採取跡地及び周辺公共施設整備基金：東部丘陵地及び東部丘陵線整備事業へ活用した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減少しています。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　　　　　　　　　　　　　：職員の退職手当の支給に活用したため、減少しています。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ふるさと城陽応援基金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年度においては、取崩額より積立額が大きかったことから、増加しています。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額が大きかったことから、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今後も適正な活用に努めます。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市全体の収支状況により、令和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額が大きかったことから、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しているものです。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％程度を確保できるように努めます。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ったため、減少しているものです。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基金の趣旨に則り、償還に充てることとしています。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E7EF6E-9F40-4DEF-A51B-4B81B5FC5E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6875BA-C7F7-4BDE-B957-9FD83724C8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7FAF61A-B07A-44B8-BA7E-CDAEC1AC115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C98B45E-B068-4260-A146-2A2B6C63984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4BA3B68-8AD7-4EE4-B0A2-799640DB3AE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2B4267B-144A-40F4-8CC9-BD20BEDF4E8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57886E8-5F5F-4040-892A-4A3FFC2E6A2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F9ADCF9-189E-47EE-8549-DBE2D6B7263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38FC227-6753-4EF4-95EF-9452393F031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EEA6125-2229-4221-B2AC-2521A16C2C6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30CA92C-F62B-4C72-91FD-D838A25877F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D74240F-4A92-4E28-AA0B-D64ED12584B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74,031
73,174
32.71
34,059,830
33,604,062
76,495
16,697,372
40,351,778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97C38EA-8E6A-46C1-9304-8E1911A0C94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E2C1C0E-10A0-4CF3-8AD5-185CF441D6E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E834861-EAB7-40A1-B024-1F195D060A5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53DE837-4009-43C1-A3FA-7D3BBAEB37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9D48890-D1E4-402D-AE68-C80F84B44F5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F584131-7D73-42A9-87F6-B38DE56A1B6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AD6522-7B71-4E28-8262-69D7ED6116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6F9E520-1514-46B1-A339-2C5ED95E2B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3DC7498-168A-4EEA-8B66-5A462F4D296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6ECC793-05A9-42A4-93D9-3527EE106BE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CA6F6D3-C177-4593-AD6C-762371ECE6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E93458B-EA7A-4E49-9194-8B1CFD83416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12B38B1-90FF-416D-A035-F3B52CCBB21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DC170AF-37E6-49E3-A3D5-C64348D332C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8521A44-7E25-4EEB-BD5D-494CBD130BB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D5A53D4-229E-43FC-983D-E93C2E3B63E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5AC2A11-8E8F-4E59-B92A-BB1C6E44570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9D606C6-EC51-462D-86A9-9B59959204D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540092A-F97F-4745-AF15-0132D69B5FE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DB7894D-221C-476B-BD25-C3B6F6848DD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4A0F01E-4075-436C-9484-72423C9E5E8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7E23AD1-F1CF-4AB2-B207-575247AA567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688BAAA-14AA-4119-AEC7-3FE19042BB5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B4A5190-1BF5-44BE-8141-44C9B123B57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DE86BD9-591F-4FEA-B181-D3C3C7DC062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DCF4BED-CA60-4620-AC72-D905BDF0E60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B7D650B-4D1E-45DB-BEFB-417CE714B36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5600BF3-A161-47BA-94B8-2D362D73ABD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A2C1931-2950-4689-A219-B810D0F9AD7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DAB976E-CA51-4EBB-92B8-FD1061A5AC4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A7C243B-6C2F-4F4D-9F71-CE277223CD6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535FDA8-7C3F-406B-B2B6-1B25C6A6030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0199AB7-496D-4254-BF95-B6B74B05A0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A365C43-90E6-462D-9B76-5FE28D27826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9D022DD-3729-4C28-A3B8-6AB6CA9F871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令和４年度に駅自由通路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が完成し、令和５年度から減価償却開始したことにより減価償却率が増加して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その他施設について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、減価償却率は順当に推移してい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1344565-1C91-42C0-8CFE-FC209030E3D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05254D6-32B4-4C16-8EB0-50A89C3AC75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FBEC965-2030-45F7-928D-CAE86B9625C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538C4BB-BE1E-4012-9256-D2F627729C5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5AAD7A9-BD65-4311-85DF-A292C76F60B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0FAF2BB-EE9B-4487-8C60-C42621A5638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6051703-A058-421B-A7B0-982F845D0E0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07B0791-E4FC-4DDB-A964-54E75E2F496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E1C1FED-675D-4F83-8CFE-D2E9425225A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1207BD2-D270-45A9-B9E6-0D485631722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14F5732-EF75-4F21-B271-AC94D93887B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ED66512-5044-499B-B327-EE00DBB61BC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EEA6E1C-CB58-4F86-9297-6AC10D5BB7E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B0416C3-254D-487B-8CAE-1D3834592B1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3210806-66F2-48BB-B482-99451AC5580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A1EFAA4-311A-4D36-B620-42BD67EB86D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98F4F453-4470-495E-94B7-212D773FB0B2}"/>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F64D03F3-D731-4D5F-AA20-275BB9F7E4BA}"/>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5F74D2FD-35A0-46C7-AD1F-3DC2EFDC2482}"/>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37A86234-ECE9-4AB5-ABB1-94AC7706B3EF}"/>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37C4F7B4-7EEB-4C75-A046-C00389184F24}"/>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0" name="有形固定資産減価償却率平均値テキスト">
          <a:extLst>
            <a:ext uri="{FF2B5EF4-FFF2-40B4-BE49-F238E27FC236}">
              <a16:creationId xmlns:a16="http://schemas.microsoft.com/office/drawing/2014/main" id="{15006B47-0576-447F-BC3E-B9545EC5D432}"/>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C018F28A-1F00-498D-86E8-8184787DD27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454C5CF9-472A-4253-B81D-037B74934AAC}"/>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78E261F1-3817-4C4E-8579-E85D2D44A9A2}"/>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B01FD711-FBD3-449C-8B20-EDD235E1FA83}"/>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E5F7272D-8491-4FDE-8823-0ABF189FA7CF}"/>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34D2431-B6C8-42EC-AD6D-B782926B4E0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E646541-7387-4B61-81F0-DE9F3840D42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38A3D25-8905-4238-A394-ACDDC3DD43C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8742F4B-43A6-4C70-BDF3-CBC9149B9E1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C5103FC-77E1-4672-A95F-9DF793BA4D0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1" name="楕円 80">
          <a:extLst>
            <a:ext uri="{FF2B5EF4-FFF2-40B4-BE49-F238E27FC236}">
              <a16:creationId xmlns:a16="http://schemas.microsoft.com/office/drawing/2014/main" id="{F5D4D5E5-6BD5-4FB9-BDFF-09D70A591BB6}"/>
            </a:ext>
          </a:extLst>
        </xdr:cNvPr>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2" name="有形固定資産減価償却率該当値テキスト">
          <a:extLst>
            <a:ext uri="{FF2B5EF4-FFF2-40B4-BE49-F238E27FC236}">
              <a16:creationId xmlns:a16="http://schemas.microsoft.com/office/drawing/2014/main" id="{AB0B5DB2-5085-4727-AF51-B916D1A24704}"/>
            </a:ext>
          </a:extLst>
        </xdr:cNvPr>
        <xdr:cNvSpPr txBox="1"/>
      </xdr:nvSpPr>
      <xdr:spPr>
        <a:xfrm>
          <a:off x="4813300"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83" name="楕円 82">
          <a:extLst>
            <a:ext uri="{FF2B5EF4-FFF2-40B4-BE49-F238E27FC236}">
              <a16:creationId xmlns:a16="http://schemas.microsoft.com/office/drawing/2014/main" id="{C8B95F5A-1FEA-4EE3-9E5C-C8BA5551301E}"/>
            </a:ext>
          </a:extLst>
        </xdr:cNvPr>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164253</xdr:rowOff>
    </xdr:to>
    <xdr:cxnSp macro="">
      <xdr:nvCxnSpPr>
        <xdr:cNvPr id="84" name="直線コネクタ 83">
          <a:extLst>
            <a:ext uri="{FF2B5EF4-FFF2-40B4-BE49-F238E27FC236}">
              <a16:creationId xmlns:a16="http://schemas.microsoft.com/office/drawing/2014/main" id="{CC6AFA53-D43C-46C2-96D5-875F1E18866B}"/>
            </a:ext>
          </a:extLst>
        </xdr:cNvPr>
        <xdr:cNvCxnSpPr/>
      </xdr:nvCxnSpPr>
      <xdr:spPr>
        <a:xfrm>
          <a:off x="4051300" y="5956935"/>
          <a:ext cx="7112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41487</xdr:rowOff>
    </xdr:from>
    <xdr:to>
      <xdr:col>15</xdr:col>
      <xdr:colOff>187325</xdr:colOff>
      <xdr:row>30</xdr:row>
      <xdr:rowOff>143087</xdr:rowOff>
    </xdr:to>
    <xdr:sp macro="" textlink="">
      <xdr:nvSpPr>
        <xdr:cNvPr id="85" name="楕円 84">
          <a:extLst>
            <a:ext uri="{FF2B5EF4-FFF2-40B4-BE49-F238E27FC236}">
              <a16:creationId xmlns:a16="http://schemas.microsoft.com/office/drawing/2014/main" id="{E841D8B4-1518-443B-B504-AEA940AC73FA}"/>
            </a:ext>
          </a:extLst>
        </xdr:cNvPr>
        <xdr:cNvSpPr/>
      </xdr:nvSpPr>
      <xdr:spPr>
        <a:xfrm>
          <a:off x="3238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92287</xdr:rowOff>
    </xdr:to>
    <xdr:cxnSp macro="">
      <xdr:nvCxnSpPr>
        <xdr:cNvPr id="86" name="直線コネクタ 85">
          <a:extLst>
            <a:ext uri="{FF2B5EF4-FFF2-40B4-BE49-F238E27FC236}">
              <a16:creationId xmlns:a16="http://schemas.microsoft.com/office/drawing/2014/main" id="{C5949D84-5EC7-40DC-BF09-E9C9B8EFCE99}"/>
            </a:ext>
          </a:extLst>
        </xdr:cNvPr>
        <xdr:cNvCxnSpPr/>
      </xdr:nvCxnSpPr>
      <xdr:spPr>
        <a:xfrm flipV="1">
          <a:off x="3289300" y="595693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87" name="楕円 86">
          <a:extLst>
            <a:ext uri="{FF2B5EF4-FFF2-40B4-BE49-F238E27FC236}">
              <a16:creationId xmlns:a16="http://schemas.microsoft.com/office/drawing/2014/main" id="{678E0FDD-DC0C-4D87-9F1B-B50EBA33FE89}"/>
            </a:ext>
          </a:extLst>
        </xdr:cNvPr>
        <xdr:cNvSpPr/>
      </xdr:nvSpPr>
      <xdr:spPr>
        <a:xfrm>
          <a:off x="2476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92287</xdr:rowOff>
    </xdr:to>
    <xdr:cxnSp macro="">
      <xdr:nvCxnSpPr>
        <xdr:cNvPr id="88" name="直線コネクタ 87">
          <a:extLst>
            <a:ext uri="{FF2B5EF4-FFF2-40B4-BE49-F238E27FC236}">
              <a16:creationId xmlns:a16="http://schemas.microsoft.com/office/drawing/2014/main" id="{7D2DCC6D-4A9C-4720-A6C9-94E16A521DA4}"/>
            </a:ext>
          </a:extLst>
        </xdr:cNvPr>
        <xdr:cNvCxnSpPr/>
      </xdr:nvCxnSpPr>
      <xdr:spPr>
        <a:xfrm>
          <a:off x="2527300" y="594973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89" name="楕円 88">
          <a:extLst>
            <a:ext uri="{FF2B5EF4-FFF2-40B4-BE49-F238E27FC236}">
              <a16:creationId xmlns:a16="http://schemas.microsoft.com/office/drawing/2014/main" id="{279C8272-B4A4-47A3-B43B-0E958CAE6FC0}"/>
            </a:ext>
          </a:extLst>
        </xdr:cNvPr>
        <xdr:cNvSpPr/>
      </xdr:nvSpPr>
      <xdr:spPr>
        <a:xfrm>
          <a:off x="1714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34713</xdr:rowOff>
    </xdr:from>
    <xdr:to>
      <xdr:col>11</xdr:col>
      <xdr:colOff>136525</xdr:colOff>
      <xdr:row>30</xdr:row>
      <xdr:rowOff>38312</xdr:rowOff>
    </xdr:to>
    <xdr:cxnSp macro="">
      <xdr:nvCxnSpPr>
        <xdr:cNvPr id="90" name="直線コネクタ 89">
          <a:extLst>
            <a:ext uri="{FF2B5EF4-FFF2-40B4-BE49-F238E27FC236}">
              <a16:creationId xmlns:a16="http://schemas.microsoft.com/office/drawing/2014/main" id="{BA6BD10B-1677-48A8-B518-C5FFC16432ED}"/>
            </a:ext>
          </a:extLst>
        </xdr:cNvPr>
        <xdr:cNvCxnSpPr/>
      </xdr:nvCxnSpPr>
      <xdr:spPr>
        <a:xfrm flipV="1">
          <a:off x="1765300" y="594973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542D1A27-8348-49E5-B241-91E5B40812D5}"/>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6772B017-8FEB-40DE-9B4F-FBEED8D2853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3" name="n_3aveValue有形固定資産減価償却率">
          <a:extLst>
            <a:ext uri="{FF2B5EF4-FFF2-40B4-BE49-F238E27FC236}">
              <a16:creationId xmlns:a16="http://schemas.microsoft.com/office/drawing/2014/main" id="{9D9259C0-E9CE-4A24-A963-C5B7684D4E82}"/>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4" name="n_4aveValue有形固定資産減価償却率">
          <a:extLst>
            <a:ext uri="{FF2B5EF4-FFF2-40B4-BE49-F238E27FC236}">
              <a16:creationId xmlns:a16="http://schemas.microsoft.com/office/drawing/2014/main" id="{AEFCAF52-E534-4774-B0A2-8694336328ED}"/>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95" name="n_1mainValue有形固定資産減価償却率">
          <a:extLst>
            <a:ext uri="{FF2B5EF4-FFF2-40B4-BE49-F238E27FC236}">
              <a16:creationId xmlns:a16="http://schemas.microsoft.com/office/drawing/2014/main" id="{4BE416B3-56BB-4B8B-8305-E21CF6D66553}"/>
            </a:ext>
          </a:extLst>
        </xdr:cNvPr>
        <xdr:cNvSpPr txBox="1"/>
      </xdr:nvSpPr>
      <xdr:spPr>
        <a:xfrm>
          <a:off x="383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96" name="n_2mainValue有形固定資産減価償却率">
          <a:extLst>
            <a:ext uri="{FF2B5EF4-FFF2-40B4-BE49-F238E27FC236}">
              <a16:creationId xmlns:a16="http://schemas.microsoft.com/office/drawing/2014/main" id="{CFEFC3B9-ECFC-4C66-ACA5-24E453815D28}"/>
            </a:ext>
          </a:extLst>
        </xdr:cNvPr>
        <xdr:cNvSpPr txBox="1"/>
      </xdr:nvSpPr>
      <xdr:spPr>
        <a:xfrm>
          <a:off x="3086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97" name="n_3mainValue有形固定資産減価償却率">
          <a:extLst>
            <a:ext uri="{FF2B5EF4-FFF2-40B4-BE49-F238E27FC236}">
              <a16:creationId xmlns:a16="http://schemas.microsoft.com/office/drawing/2014/main" id="{DD7973CA-5319-4A20-A37E-D128E31C8A04}"/>
            </a:ext>
          </a:extLst>
        </xdr:cNvPr>
        <xdr:cNvSpPr txBox="1"/>
      </xdr:nvSpPr>
      <xdr:spPr>
        <a:xfrm>
          <a:off x="2324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98" name="n_4mainValue有形固定資産減価償却率">
          <a:extLst>
            <a:ext uri="{FF2B5EF4-FFF2-40B4-BE49-F238E27FC236}">
              <a16:creationId xmlns:a16="http://schemas.microsoft.com/office/drawing/2014/main" id="{6D943D8E-AC81-4B13-B2E4-C492D31DFF6C}"/>
            </a:ext>
          </a:extLst>
        </xdr:cNvPr>
        <xdr:cNvSpPr txBox="1"/>
      </xdr:nvSpPr>
      <xdr:spPr>
        <a:xfrm>
          <a:off x="1562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318C8F0-47B0-4C97-9BA3-AFFF4C730BC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8CA93CC-DCD4-4402-A969-EFF08A6EEF9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3C620539-D75D-4BCF-B74E-74E32FED430F}"/>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60320D2-0CEB-4154-A34F-7D821241971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0E8ECBC-5DB3-45BC-A431-3C1312FDBC1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5F7F748-A463-4671-8A44-FDD30404C93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D3CA33C-B02A-4564-8617-CFE08D17D4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8D21250-2246-4BA2-8187-5F32A27BDF1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0495EE1-7379-4045-8009-1CAEF3A19E2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D5083C3-A597-43E9-A797-AC5AD5CC98E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2AD54CC-BBF3-4696-AB8F-0BCC6684863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9C80460-9E3C-4D22-9D9D-97D6C63F008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9B81DF2-AF73-42E7-B06A-F1E3D5FFD2A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債務償還比率については、類似団体を上回っています。</a:t>
          </a:r>
        </a:p>
        <a:p>
          <a:r>
            <a:rPr kumimoji="1" lang="ja-JP" altLang="en-US" sz="1100">
              <a:latin typeface="ＭＳ Ｐゴシック" panose="020B0600070205080204" pitchFamily="50" charset="-128"/>
              <a:ea typeface="ＭＳ Ｐゴシック" panose="020B0600070205080204" pitchFamily="50" charset="-128"/>
            </a:rPr>
            <a:t>　今後についても、新たなまちづくりに向けた整備や老朽化した教育施設やインフラ設備の改修・改築等による将来負担額の増加等が見込まれますが、緊急性や住民ニーズを的確に把握した事業を厳選し、急激な増加とならないよう努めます。</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E9FADF4-BFA0-4DA9-B822-C740CBAF039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C8632C7-75D7-49AE-8397-33CE57C7EE1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E253219-9DF7-4494-825B-EC717CE0104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10EB758-05B0-43C0-B007-F89217D3324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63CC88C-3E41-45D6-8D34-8E640215F62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3E087EF-32A8-4625-8661-5019C8801DD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575A066-4353-456E-B008-156ACF76DA1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AA9912E-7856-4440-A3FA-6BAC4C33EA8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273F4EE-1D89-4984-BADB-B3165495277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63B649D-E3B9-4C1A-8808-CBB91728809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AC0159B-5B6E-4196-96DF-A5D77EDA9C2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377AACE-CACA-4AF4-8837-5CF01CEC9EF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76FBC2F-E668-4B10-B3D2-499ACEC8C6D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9259856-4FCC-4DBA-96CB-285EFF8AC19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5380A34-52D3-42BF-BA63-F69A7F737D9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9CD988A0-CD46-4387-B06E-9EB41835751B}"/>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240E3329-993F-4900-94F4-9BC67A824B14}"/>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6912C79F-F4BD-4F48-928E-629768D72E2F}"/>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AD8A4B9-18DE-429A-9E4F-7086E858E59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14B03E3-67F2-4E3E-89FA-DF00694ACC0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5857286A-65CB-473E-B202-356EA095A953}"/>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CFCC6308-0F1C-49F2-BE72-CF443271A9C2}"/>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62E20D51-5DF1-4238-ADC6-EEFEE94C65CF}"/>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346F69D0-7895-4CB3-932D-44BB205DD95D}"/>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FA8FF211-DCB1-492F-8006-C215FFDC2419}"/>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DBBBDFE7-593F-4E85-BE39-95F049D0EBFB}"/>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9297C93-47F6-42C0-9E60-0EBC62CFD10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7F975BA-B2E1-433A-9850-A1B72965FCA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690ED6F-9BA8-483F-A6B7-40A7877C6F3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FBB4570-B8C7-42A6-B30D-F650594F776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97FFE94-9DE2-4B93-84AD-3B24DC459B3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38820</xdr:rowOff>
    </xdr:from>
    <xdr:to>
      <xdr:col>76</xdr:col>
      <xdr:colOff>73025</xdr:colOff>
      <xdr:row>33</xdr:row>
      <xdr:rowOff>140419</xdr:rowOff>
    </xdr:to>
    <xdr:sp macro="" textlink="">
      <xdr:nvSpPr>
        <xdr:cNvPr id="143" name="楕円 142">
          <a:extLst>
            <a:ext uri="{FF2B5EF4-FFF2-40B4-BE49-F238E27FC236}">
              <a16:creationId xmlns:a16="http://schemas.microsoft.com/office/drawing/2014/main" id="{7B389FA4-EA1F-4C0D-943B-134DF520E35C}"/>
            </a:ext>
          </a:extLst>
        </xdr:cNvPr>
        <xdr:cNvSpPr/>
      </xdr:nvSpPr>
      <xdr:spPr>
        <a:xfrm>
          <a:off x="14744700" y="64681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125197</xdr:rowOff>
    </xdr:from>
    <xdr:ext cx="560923" cy="259045"/>
    <xdr:sp macro="" textlink="">
      <xdr:nvSpPr>
        <xdr:cNvPr id="144" name="債務償還比率該当値テキスト">
          <a:extLst>
            <a:ext uri="{FF2B5EF4-FFF2-40B4-BE49-F238E27FC236}">
              <a16:creationId xmlns:a16="http://schemas.microsoft.com/office/drawing/2014/main" id="{3E066270-EDFC-447A-A412-723102775109}"/>
            </a:ext>
          </a:extLst>
        </xdr:cNvPr>
        <xdr:cNvSpPr txBox="1"/>
      </xdr:nvSpPr>
      <xdr:spPr>
        <a:xfrm>
          <a:off x="14846300" y="63831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159413</xdr:rowOff>
    </xdr:from>
    <xdr:to>
      <xdr:col>72</xdr:col>
      <xdr:colOff>123825</xdr:colOff>
      <xdr:row>33</xdr:row>
      <xdr:rowOff>89564</xdr:rowOff>
    </xdr:to>
    <xdr:sp macro="" textlink="">
      <xdr:nvSpPr>
        <xdr:cNvPr id="145" name="楕円 144">
          <a:extLst>
            <a:ext uri="{FF2B5EF4-FFF2-40B4-BE49-F238E27FC236}">
              <a16:creationId xmlns:a16="http://schemas.microsoft.com/office/drawing/2014/main" id="{4261CF0D-51CF-4129-B0F9-22D75E1F0324}"/>
            </a:ext>
          </a:extLst>
        </xdr:cNvPr>
        <xdr:cNvSpPr/>
      </xdr:nvSpPr>
      <xdr:spPr>
        <a:xfrm>
          <a:off x="14033500" y="64173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38763</xdr:rowOff>
    </xdr:from>
    <xdr:to>
      <xdr:col>76</xdr:col>
      <xdr:colOff>22225</xdr:colOff>
      <xdr:row>33</xdr:row>
      <xdr:rowOff>89619</xdr:rowOff>
    </xdr:to>
    <xdr:cxnSp macro="">
      <xdr:nvCxnSpPr>
        <xdr:cNvPr id="146" name="直線コネクタ 145">
          <a:extLst>
            <a:ext uri="{FF2B5EF4-FFF2-40B4-BE49-F238E27FC236}">
              <a16:creationId xmlns:a16="http://schemas.microsoft.com/office/drawing/2014/main" id="{910B6BA1-0596-4C4F-8B47-CAA876BE16A4}"/>
            </a:ext>
          </a:extLst>
        </xdr:cNvPr>
        <xdr:cNvCxnSpPr/>
      </xdr:nvCxnSpPr>
      <xdr:spPr>
        <a:xfrm>
          <a:off x="14084300" y="6468138"/>
          <a:ext cx="711200" cy="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23037</xdr:rowOff>
    </xdr:from>
    <xdr:to>
      <xdr:col>68</xdr:col>
      <xdr:colOff>123825</xdr:colOff>
      <xdr:row>32</xdr:row>
      <xdr:rowOff>124637</xdr:rowOff>
    </xdr:to>
    <xdr:sp macro="" textlink="">
      <xdr:nvSpPr>
        <xdr:cNvPr id="147" name="楕円 146">
          <a:extLst>
            <a:ext uri="{FF2B5EF4-FFF2-40B4-BE49-F238E27FC236}">
              <a16:creationId xmlns:a16="http://schemas.microsoft.com/office/drawing/2014/main" id="{35E037A8-34DC-44AC-994B-DF35967026A5}"/>
            </a:ext>
          </a:extLst>
        </xdr:cNvPr>
        <xdr:cNvSpPr/>
      </xdr:nvSpPr>
      <xdr:spPr>
        <a:xfrm>
          <a:off x="13271500" y="62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73837</xdr:rowOff>
    </xdr:from>
    <xdr:to>
      <xdr:col>72</xdr:col>
      <xdr:colOff>73025</xdr:colOff>
      <xdr:row>33</xdr:row>
      <xdr:rowOff>38763</xdr:rowOff>
    </xdr:to>
    <xdr:cxnSp macro="">
      <xdr:nvCxnSpPr>
        <xdr:cNvPr id="148" name="直線コネクタ 147">
          <a:extLst>
            <a:ext uri="{FF2B5EF4-FFF2-40B4-BE49-F238E27FC236}">
              <a16:creationId xmlns:a16="http://schemas.microsoft.com/office/drawing/2014/main" id="{43EF22D8-DF73-4B79-B1DC-F23FD6B56E69}"/>
            </a:ext>
          </a:extLst>
        </xdr:cNvPr>
        <xdr:cNvCxnSpPr/>
      </xdr:nvCxnSpPr>
      <xdr:spPr>
        <a:xfrm>
          <a:off x="13322300" y="6331762"/>
          <a:ext cx="762000" cy="13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68206</xdr:rowOff>
    </xdr:from>
    <xdr:to>
      <xdr:col>64</xdr:col>
      <xdr:colOff>123825</xdr:colOff>
      <xdr:row>33</xdr:row>
      <xdr:rowOff>169806</xdr:rowOff>
    </xdr:to>
    <xdr:sp macro="" textlink="">
      <xdr:nvSpPr>
        <xdr:cNvPr id="149" name="楕円 148">
          <a:extLst>
            <a:ext uri="{FF2B5EF4-FFF2-40B4-BE49-F238E27FC236}">
              <a16:creationId xmlns:a16="http://schemas.microsoft.com/office/drawing/2014/main" id="{E10AFEEF-008B-4118-9663-2AFA4CEFAA98}"/>
            </a:ext>
          </a:extLst>
        </xdr:cNvPr>
        <xdr:cNvSpPr/>
      </xdr:nvSpPr>
      <xdr:spPr>
        <a:xfrm>
          <a:off x="12509500" y="64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73837</xdr:rowOff>
    </xdr:from>
    <xdr:to>
      <xdr:col>68</xdr:col>
      <xdr:colOff>73025</xdr:colOff>
      <xdr:row>33</xdr:row>
      <xdr:rowOff>119006</xdr:rowOff>
    </xdr:to>
    <xdr:cxnSp macro="">
      <xdr:nvCxnSpPr>
        <xdr:cNvPr id="150" name="直線コネクタ 149">
          <a:extLst>
            <a:ext uri="{FF2B5EF4-FFF2-40B4-BE49-F238E27FC236}">
              <a16:creationId xmlns:a16="http://schemas.microsoft.com/office/drawing/2014/main" id="{56431DB0-C3EA-4C4B-AD85-9B6AFF273930}"/>
            </a:ext>
          </a:extLst>
        </xdr:cNvPr>
        <xdr:cNvCxnSpPr/>
      </xdr:nvCxnSpPr>
      <xdr:spPr>
        <a:xfrm flipV="1">
          <a:off x="12560300" y="6331762"/>
          <a:ext cx="762000" cy="2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59520</xdr:rowOff>
    </xdr:from>
    <xdr:to>
      <xdr:col>60</xdr:col>
      <xdr:colOff>123825</xdr:colOff>
      <xdr:row>34</xdr:row>
      <xdr:rowOff>161120</xdr:rowOff>
    </xdr:to>
    <xdr:sp macro="" textlink="">
      <xdr:nvSpPr>
        <xdr:cNvPr id="151" name="楕円 150">
          <a:extLst>
            <a:ext uri="{FF2B5EF4-FFF2-40B4-BE49-F238E27FC236}">
              <a16:creationId xmlns:a16="http://schemas.microsoft.com/office/drawing/2014/main" id="{97C7F937-BDB9-4F4C-BB61-C07CAB503C15}"/>
            </a:ext>
          </a:extLst>
        </xdr:cNvPr>
        <xdr:cNvSpPr/>
      </xdr:nvSpPr>
      <xdr:spPr>
        <a:xfrm>
          <a:off x="11747500" y="666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119006</xdr:rowOff>
    </xdr:from>
    <xdr:to>
      <xdr:col>64</xdr:col>
      <xdr:colOff>73025</xdr:colOff>
      <xdr:row>34</xdr:row>
      <xdr:rowOff>110320</xdr:rowOff>
    </xdr:to>
    <xdr:cxnSp macro="">
      <xdr:nvCxnSpPr>
        <xdr:cNvPr id="152" name="直線コネクタ 151">
          <a:extLst>
            <a:ext uri="{FF2B5EF4-FFF2-40B4-BE49-F238E27FC236}">
              <a16:creationId xmlns:a16="http://schemas.microsoft.com/office/drawing/2014/main" id="{23E86D8C-0738-4EAE-B8F2-4F8DF7558FB0}"/>
            </a:ext>
          </a:extLst>
        </xdr:cNvPr>
        <xdr:cNvCxnSpPr/>
      </xdr:nvCxnSpPr>
      <xdr:spPr>
        <a:xfrm flipV="1">
          <a:off x="11798300" y="6548381"/>
          <a:ext cx="762000" cy="1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5E602AC1-9079-41AB-A04E-9D4FEC8DC58E}"/>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C844DCF8-8375-4662-A058-B7A2421DEAB9}"/>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E8EBCD29-F38E-49CB-9DED-770EFD63B926}"/>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E1DEEB36-A3D2-45B7-92D9-604BC95C4BEF}"/>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80691</xdr:rowOff>
    </xdr:from>
    <xdr:ext cx="469744" cy="259045"/>
    <xdr:sp macro="" textlink="">
      <xdr:nvSpPr>
        <xdr:cNvPr id="157" name="n_1mainValue債務償還比率">
          <a:extLst>
            <a:ext uri="{FF2B5EF4-FFF2-40B4-BE49-F238E27FC236}">
              <a16:creationId xmlns:a16="http://schemas.microsoft.com/office/drawing/2014/main" id="{93A10449-C9EC-4924-941F-9D37CAAEC9FB}"/>
            </a:ext>
          </a:extLst>
        </xdr:cNvPr>
        <xdr:cNvSpPr txBox="1"/>
      </xdr:nvSpPr>
      <xdr:spPr>
        <a:xfrm>
          <a:off x="13836727" y="651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115764</xdr:rowOff>
    </xdr:from>
    <xdr:ext cx="469744" cy="259045"/>
    <xdr:sp macro="" textlink="">
      <xdr:nvSpPr>
        <xdr:cNvPr id="158" name="n_2mainValue債務償還比率">
          <a:extLst>
            <a:ext uri="{FF2B5EF4-FFF2-40B4-BE49-F238E27FC236}">
              <a16:creationId xmlns:a16="http://schemas.microsoft.com/office/drawing/2014/main" id="{6338DC0D-4740-46C4-A891-95D6783EAD34}"/>
            </a:ext>
          </a:extLst>
        </xdr:cNvPr>
        <xdr:cNvSpPr txBox="1"/>
      </xdr:nvSpPr>
      <xdr:spPr>
        <a:xfrm>
          <a:off x="13087427" y="63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160933</xdr:rowOff>
    </xdr:from>
    <xdr:ext cx="560923" cy="259045"/>
    <xdr:sp macro="" textlink="">
      <xdr:nvSpPr>
        <xdr:cNvPr id="159" name="n_3mainValue債務償還比率">
          <a:extLst>
            <a:ext uri="{FF2B5EF4-FFF2-40B4-BE49-F238E27FC236}">
              <a16:creationId xmlns:a16="http://schemas.microsoft.com/office/drawing/2014/main" id="{F7793A1C-0699-4040-A69A-B9FB35859E57}"/>
            </a:ext>
          </a:extLst>
        </xdr:cNvPr>
        <xdr:cNvSpPr txBox="1"/>
      </xdr:nvSpPr>
      <xdr:spPr>
        <a:xfrm>
          <a:off x="12279838" y="65903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152247</xdr:rowOff>
    </xdr:from>
    <xdr:ext cx="560923" cy="259045"/>
    <xdr:sp macro="" textlink="">
      <xdr:nvSpPr>
        <xdr:cNvPr id="160" name="n_4mainValue債務償還比率">
          <a:extLst>
            <a:ext uri="{FF2B5EF4-FFF2-40B4-BE49-F238E27FC236}">
              <a16:creationId xmlns:a16="http://schemas.microsoft.com/office/drawing/2014/main" id="{09822EF0-2AE4-4CF7-BF9E-10F1A7ACC05A}"/>
            </a:ext>
          </a:extLst>
        </xdr:cNvPr>
        <xdr:cNvSpPr txBox="1"/>
      </xdr:nvSpPr>
      <xdr:spPr>
        <a:xfrm>
          <a:off x="11517838" y="67530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E442548-E153-4E36-8269-563B867E063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A8F2A42-AF91-4804-9112-F16D702F0C7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31A99A1-A8F1-4CCD-98DF-1FAA082A17A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D9055B3-955C-4497-B65A-C4343C890BF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0BB168B-226C-4A52-99BB-BDEA21EC7E8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28DB235-E51B-4812-84DF-294842FE2CE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02910D-41CD-48D3-94D2-7929CB6E43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DDF904-9BA8-4C7D-A0B4-F4BCCDD7FA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D4CDF7-2ACE-4371-8185-4E277081AD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738837-9499-49B7-96BD-77F6758601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5F3355-97FB-4B3B-9762-9B453BB7E1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A8EF37-11AB-4481-822C-36FEACD7FF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509AF2-64C2-4AFB-8977-2300A9B343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B1C711-A3F8-4472-AA68-9D99ACE4FC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70F32A-CB9F-4D2D-8343-A5BA3AA7BA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895E23-B254-44C1-A996-E94B7FBEB2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74,031
73,174
32.71
34,059,830
33,604,062
76,495
16,697,372
40,351,778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14E043-D5F0-471D-BCE5-C100DACC5F8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88B366-BC76-4845-BE86-DB11DE00C9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6BB457-4CD0-4042-807B-E79A41A025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675AE8-6F4C-44BE-AFBC-176C4E26B2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7D77EE-201E-4773-BFA8-52D5EB26F78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83DBC4-A4DF-4E0C-AE2E-99A5040405E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2B0A6D-C16D-4DDB-A7B0-EFBE67F7C7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36B8EB-4925-4904-AAAB-F0B61F0140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854A73-40C9-4790-BE75-3F9A46E937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896EC4-BDC9-4D8F-9844-F70C9DC9B78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5EF7CD-0CDD-4705-8249-6B8D689DBD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07B235-4157-4CC3-91F4-1B1A625058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14E868-FBC4-40BE-9070-B90910D752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EED8D4-B5A2-43CB-86CA-0D5D577F75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E6AF9A-2E79-42DC-B95B-4C2FFCAAD0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168AB1-BB98-464B-98EA-52D798ED13A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4C38C1-CB0B-43A1-A64E-4E745004E48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A5942A-978C-4727-A899-2CD69CC2E0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3CE713-6E5F-48D9-AD54-63B044F2B2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E6C16F-10A0-41CA-B4CF-1D17CEFEFA6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2FF096-5888-494F-A988-4F8F9BCEFF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7E3B35-0637-457F-96D9-FC338076F0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C93162-65B7-42F1-A6D7-F7F9B773C6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B85DAA-274B-418B-953C-97D5AB52BCC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13115E-3F7A-48A1-A725-9C02769AD0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B22365-E40E-4111-B651-A130D0AA60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A63BE9-0B87-465D-99A2-3D6CDBF1A12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6CCFF3-C7CD-410F-86F9-D5021184521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168142-2E78-4713-A36F-961F199C2E6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0574C9-8902-4B48-BF6C-3DA41D35248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F01317-8D70-403A-92E7-840FC3CB423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9B169C-C496-4715-9B26-7ECE77258D4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8777D67-2754-403D-B3DF-78A94B6A715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5D47444-54C9-49AF-BBB2-42F69213227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CB01577-2777-4B2A-99B3-C31657595F7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9EED0E8-9388-4B08-BD54-9CC6FFC71A7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986ADD-07C9-445E-993B-61CFE11F940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6550402-8A9C-4407-AA70-128FFCB7A4E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921967A-D658-4D0B-9F18-8911C1D5DED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99C10AF-CE5C-429E-9F33-993FE7198DA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5BDAE5F-CA8C-4A8E-B500-47718B2C5A0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3B8BA97-8717-4365-A059-F5FAC852215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B4D2790-2CE4-4E34-BC20-39977990F12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771667F-34B3-4D12-B414-6CE4308AFFA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B8D4D32-0CE9-4EF1-8319-3D5F7CB2B0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9A7A7297-DD6F-4948-BBD8-6240DD7F13C4}"/>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35AA70E5-42A5-4737-BE0D-D3BC75C49156}"/>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1023FB5-6679-4563-894C-36913DD53381}"/>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349FA62D-6856-42F1-9D8F-518EC65D3E48}"/>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842E8A64-2DF0-41EF-84F8-9D9703D720A6}"/>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B5AD1C6F-69A7-4CCA-898C-5F5C499DFBD2}"/>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C1885D07-C49D-49C6-B96B-03C86EB0E65F}"/>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FB889F88-5058-4184-AC82-76DD6D7B5BCA}"/>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4BAE0DEC-3A75-43AC-88B6-9C11D5F9A49F}"/>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E69C64B4-DF01-4F71-9F09-AF84D08320F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EA5F65CE-3C33-4F30-B96F-5EEDD8D8D07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3D9A433-0571-4B37-B0B8-B2B3E303287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1BF5F2-C378-4214-BE30-89B721B750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3B3D9FE-5EFA-46D2-92C6-8C39E2AB99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CA406B-2AF3-46E0-8833-A5268B0C8E2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A16E5B-6456-4B17-B6D3-C7B1A7CBE1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73" name="楕円 72">
          <a:extLst>
            <a:ext uri="{FF2B5EF4-FFF2-40B4-BE49-F238E27FC236}">
              <a16:creationId xmlns:a16="http://schemas.microsoft.com/office/drawing/2014/main" id="{1E47C741-001E-4BB4-8A20-B5B0936BC33D}"/>
            </a:ext>
          </a:extLst>
        </xdr:cNvPr>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137812</xdr:rowOff>
    </xdr:from>
    <xdr:ext cx="405111" cy="259045"/>
    <xdr:sp macro="" textlink="">
      <xdr:nvSpPr>
        <xdr:cNvPr id="74" name="【道路】&#10;有形固定資産減価償却率該当値テキスト">
          <a:extLst>
            <a:ext uri="{FF2B5EF4-FFF2-40B4-BE49-F238E27FC236}">
              <a16:creationId xmlns:a16="http://schemas.microsoft.com/office/drawing/2014/main" id="{CD9D7C65-BDDA-46E9-B7D4-09F694CBDA16}"/>
            </a:ext>
          </a:extLst>
        </xdr:cNvPr>
        <xdr:cNvSpPr txBox="1"/>
      </xdr:nvSpPr>
      <xdr:spPr>
        <a:xfrm>
          <a:off x="4673600"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143510</xdr:rowOff>
    </xdr:from>
    <xdr:to>
      <xdr:col>20</xdr:col>
      <xdr:colOff>38100</xdr:colOff>
      <xdr:row>39</xdr:row>
      <xdr:rowOff>73660</xdr:rowOff>
    </xdr:to>
    <xdr:sp macro="" textlink="">
      <xdr:nvSpPr>
        <xdr:cNvPr id="75" name="楕円 74">
          <a:extLst>
            <a:ext uri="{FF2B5EF4-FFF2-40B4-BE49-F238E27FC236}">
              <a16:creationId xmlns:a16="http://schemas.microsoft.com/office/drawing/2014/main" id="{2DD1CF8E-74EB-4244-A70C-7669BD547DB9}"/>
            </a:ext>
          </a:extLst>
        </xdr:cNvPr>
        <xdr:cNvSpPr/>
      </xdr:nvSpPr>
      <xdr:spPr>
        <a:xfrm>
          <a:off x="3746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165735</xdr:rowOff>
    </xdr:from>
    <xdr:to>
      <xdr:col>24</xdr:col>
      <xdr:colOff>63500</xdr:colOff>
      <xdr:row>39</xdr:row>
      <xdr:rowOff>22860</xdr:rowOff>
    </xdr:to>
    <xdr:cxnSp macro="">
      <xdr:nvCxnSpPr>
        <xdr:cNvPr id="76" name="直線コネクタ 75">
          <a:extLst>
            <a:ext uri="{FF2B5EF4-FFF2-40B4-BE49-F238E27FC236}">
              <a16:creationId xmlns:a16="http://schemas.microsoft.com/office/drawing/2014/main" id="{A4D86311-4F75-46A1-8B49-D6A7DC28BDF7}"/>
            </a:ext>
          </a:extLst>
        </xdr:cNvPr>
        <xdr:cNvCxnSpPr/>
      </xdr:nvCxnSpPr>
      <xdr:spPr>
        <a:xfrm flipV="1">
          <a:off x="3797300" y="650938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a:extLst>
            <a:ext uri="{FF2B5EF4-FFF2-40B4-BE49-F238E27FC236}">
              <a16:creationId xmlns:a16="http://schemas.microsoft.com/office/drawing/2014/main" id="{D2F2DA66-2031-41CD-BC87-AF60796226F2}"/>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39</xdr:row>
      <xdr:rowOff>22860</xdr:rowOff>
    </xdr:to>
    <xdr:cxnSp macro="">
      <xdr:nvCxnSpPr>
        <xdr:cNvPr id="78" name="直線コネクタ 77">
          <a:extLst>
            <a:ext uri="{FF2B5EF4-FFF2-40B4-BE49-F238E27FC236}">
              <a16:creationId xmlns:a16="http://schemas.microsoft.com/office/drawing/2014/main" id="{CC6D6825-8DA8-42DB-9A98-9D191A08096B}"/>
            </a:ext>
          </a:extLst>
        </xdr:cNvPr>
        <xdr:cNvCxnSpPr/>
      </xdr:nvCxnSpPr>
      <xdr:spPr>
        <a:xfrm>
          <a:off x="2908300" y="66255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38735</xdr:rowOff>
    </xdr:from>
    <xdr:to>
      <xdr:col>10</xdr:col>
      <xdr:colOff>165100</xdr:colOff>
      <xdr:row>38</xdr:row>
      <xdr:rowOff>140335</xdr:rowOff>
    </xdr:to>
    <xdr:sp macro="" textlink="">
      <xdr:nvSpPr>
        <xdr:cNvPr id="79" name="楕円 78">
          <a:extLst>
            <a:ext uri="{FF2B5EF4-FFF2-40B4-BE49-F238E27FC236}">
              <a16:creationId xmlns:a16="http://schemas.microsoft.com/office/drawing/2014/main" id="{6DD64524-C7E0-42C1-85D8-DF60DF505717}"/>
            </a:ext>
          </a:extLst>
        </xdr:cNvPr>
        <xdr:cNvSpPr/>
      </xdr:nvSpPr>
      <xdr:spPr>
        <a:xfrm>
          <a:off x="1968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89535</xdr:rowOff>
    </xdr:from>
    <xdr:to>
      <xdr:col>15</xdr:col>
      <xdr:colOff>50800</xdr:colOff>
      <xdr:row>38</xdr:row>
      <xdr:rowOff>110490</xdr:rowOff>
    </xdr:to>
    <xdr:cxnSp macro="">
      <xdr:nvCxnSpPr>
        <xdr:cNvPr id="80" name="直線コネクタ 79">
          <a:extLst>
            <a:ext uri="{FF2B5EF4-FFF2-40B4-BE49-F238E27FC236}">
              <a16:creationId xmlns:a16="http://schemas.microsoft.com/office/drawing/2014/main" id="{D8E3BE30-2335-4FAB-A4C6-853C147017D7}"/>
            </a:ext>
          </a:extLst>
        </xdr:cNvPr>
        <xdr:cNvCxnSpPr/>
      </xdr:nvCxnSpPr>
      <xdr:spPr>
        <a:xfrm>
          <a:off x="2019300" y="66046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81" name="楕円 80">
          <a:extLst>
            <a:ext uri="{FF2B5EF4-FFF2-40B4-BE49-F238E27FC236}">
              <a16:creationId xmlns:a16="http://schemas.microsoft.com/office/drawing/2014/main" id="{790B412F-3F86-4658-9360-B02D9723BC56}"/>
            </a:ext>
          </a:extLst>
        </xdr:cNvPr>
        <xdr:cNvSpPr/>
      </xdr:nvSpPr>
      <xdr:spPr>
        <a:xfrm>
          <a:off x="1079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49530</xdr:rowOff>
    </xdr:from>
    <xdr:to>
      <xdr:col>10</xdr:col>
      <xdr:colOff>114300</xdr:colOff>
      <xdr:row>38</xdr:row>
      <xdr:rowOff>89535</xdr:rowOff>
    </xdr:to>
    <xdr:cxnSp macro="">
      <xdr:nvCxnSpPr>
        <xdr:cNvPr id="82" name="直線コネクタ 81">
          <a:extLst>
            <a:ext uri="{FF2B5EF4-FFF2-40B4-BE49-F238E27FC236}">
              <a16:creationId xmlns:a16="http://schemas.microsoft.com/office/drawing/2014/main" id="{9F91437E-AA26-4F82-B2C9-E17F4000E4A3}"/>
            </a:ext>
          </a:extLst>
        </xdr:cNvPr>
        <xdr:cNvCxnSpPr/>
      </xdr:nvCxnSpPr>
      <xdr:spPr>
        <a:xfrm>
          <a:off x="1130300" y="6564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8F72AB01-3C4C-443F-BA2A-A8CD543BEA74}"/>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15C71AC1-F2A8-43FA-8DD4-808E4EC529B6}"/>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A292F263-814C-4A26-BEC1-9BC3556B1254}"/>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EF642236-6A65-41FC-A8B9-E9606131D962}"/>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64787</xdr:rowOff>
    </xdr:from>
    <xdr:ext cx="405111" cy="259045"/>
    <xdr:sp macro="" textlink="">
      <xdr:nvSpPr>
        <xdr:cNvPr id="87" name="n_1mainValue【道路】&#10;有形固定資産減価償却率">
          <a:extLst>
            <a:ext uri="{FF2B5EF4-FFF2-40B4-BE49-F238E27FC236}">
              <a16:creationId xmlns:a16="http://schemas.microsoft.com/office/drawing/2014/main" id="{1A6FF755-69F9-4F2D-A37B-2975FCFDA790}"/>
            </a:ext>
          </a:extLst>
        </xdr:cNvPr>
        <xdr:cNvSpPr txBox="1"/>
      </xdr:nvSpPr>
      <xdr:spPr>
        <a:xfrm>
          <a:off x="35820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200D11EB-B491-4AE8-8044-A5EDB4282479}"/>
            </a:ext>
          </a:extLst>
        </xdr:cNvPr>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9" name="n_3mainValue【道路】&#10;有形固定資産減価償却率">
          <a:extLst>
            <a:ext uri="{FF2B5EF4-FFF2-40B4-BE49-F238E27FC236}">
              <a16:creationId xmlns:a16="http://schemas.microsoft.com/office/drawing/2014/main" id="{44F0CACC-C26D-41C4-B006-C82326882BAC}"/>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91457</xdr:rowOff>
    </xdr:from>
    <xdr:ext cx="405111" cy="259045"/>
    <xdr:sp macro="" textlink="">
      <xdr:nvSpPr>
        <xdr:cNvPr id="90" name="n_4mainValue【道路】&#10;有形固定資産減価償却率">
          <a:extLst>
            <a:ext uri="{FF2B5EF4-FFF2-40B4-BE49-F238E27FC236}">
              <a16:creationId xmlns:a16="http://schemas.microsoft.com/office/drawing/2014/main" id="{D7711783-632F-4DE1-8DA4-0CAC7CCCF4D1}"/>
            </a:ext>
          </a:extLst>
        </xdr:cNvPr>
        <xdr:cNvSpPr txBox="1"/>
      </xdr:nvSpPr>
      <xdr:spPr>
        <a:xfrm>
          <a:off x="927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6ED7A3F-B024-4AFD-B828-41A6A2A0E7A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86B3697-E3C1-403C-9A46-3656EB2E556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7E36DC3-99A8-4EB3-9C99-EA2D0548758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3158BCA-3F57-4CF9-AF32-E4234CA1F5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8A951AD-06B9-4494-BA5E-A3C0C7818D2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22F2025-5656-434D-8350-77DBC6C3EEB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000DA74-4265-4568-8159-87A78A5646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B76B0C0-3033-45FC-9AB8-BF23F685CB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8A8936E-F138-48FE-B6D0-0958DB5D80C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6273BF1-E2FA-4812-A119-F8A4C8B5BEA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976C768-A7EF-4570-AA69-1FF4FDE20A1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D194424-E440-4530-A1D8-A44DB6E1EC5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52B234A-8E6A-4558-925E-FDEC24FF156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7BDA595-DD97-4AAF-8C65-4ADD1813C24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0679049-8032-4EF4-BE2B-A4F0AB95A3D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CF5CC42-A713-4D0D-9B64-0C7DFA6BCCE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4C9EE64-B02A-495B-9E29-120AAE4C486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C8A9D81-BF65-41EF-800E-2AEB60A258B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538D126-5418-4070-BBD3-80E162838E3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2F62BDB-3AFE-453B-BD25-661B3CCEE26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5D5A959-0112-43B0-82FD-BD2076B10AB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29D75B87-6A71-40B0-BED5-33B9B111970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053F212-A48E-4A43-B17E-ED94F228A6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F486985B-4697-40D2-88D6-1AB164117036}"/>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43F4BFA-E86F-4CFB-89DF-E19F81E5B946}"/>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A1B702B8-D2C4-43FC-85EA-EB6FAFD9D5E7}"/>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C8D2C75F-230E-4975-83E4-CBC6E3FD2012}"/>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1E34C243-0E49-4C35-B6CF-7DBD449C8CF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897A18A0-40D9-4B88-8BDE-42EAF4CEC5F9}"/>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A9515813-6EB2-4379-A822-D67D83F0409D}"/>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BC7A7582-18A6-47D7-B456-99B5F855715D}"/>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83FFCEB3-6E00-4058-8DE3-E69872AE5D99}"/>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AB2955F8-90CC-4CE6-B1DE-4D88C910C4C3}"/>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5393CE48-E813-4F24-BB9C-D55FA8440C4C}"/>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7894305-3BF1-4726-A168-C45E6D52E36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7F20627-6427-4137-8CE6-37887E40E9C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461838C-A456-4DFA-BB9F-E5001D36CC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C93B576-42BC-4CDC-BCD8-2C507CA050A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E0E6606-0ECA-481D-B402-B2862FC4CF3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8789</xdr:rowOff>
    </xdr:from>
    <xdr:to>
      <xdr:col>55</xdr:col>
      <xdr:colOff>50800</xdr:colOff>
      <xdr:row>41</xdr:row>
      <xdr:rowOff>110389</xdr:rowOff>
    </xdr:to>
    <xdr:sp macro="" textlink="">
      <xdr:nvSpPr>
        <xdr:cNvPr id="130" name="楕円 129">
          <a:extLst>
            <a:ext uri="{FF2B5EF4-FFF2-40B4-BE49-F238E27FC236}">
              <a16:creationId xmlns:a16="http://schemas.microsoft.com/office/drawing/2014/main" id="{60D47502-7ECC-432C-B6D6-9A5E9CEF4463}"/>
            </a:ext>
          </a:extLst>
        </xdr:cNvPr>
        <xdr:cNvSpPr/>
      </xdr:nvSpPr>
      <xdr:spPr>
        <a:xfrm>
          <a:off x="10426700" y="70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95166</xdr:rowOff>
    </xdr:from>
    <xdr:ext cx="469744" cy="259045"/>
    <xdr:sp macro="" textlink="">
      <xdr:nvSpPr>
        <xdr:cNvPr id="131" name="【道路】&#10;一人当たり延長該当値テキスト">
          <a:extLst>
            <a:ext uri="{FF2B5EF4-FFF2-40B4-BE49-F238E27FC236}">
              <a16:creationId xmlns:a16="http://schemas.microsoft.com/office/drawing/2014/main" id="{4D54092B-F98E-4637-BA0E-7CCCAAAD2CA4}"/>
            </a:ext>
          </a:extLst>
        </xdr:cNvPr>
        <xdr:cNvSpPr txBox="1"/>
      </xdr:nvSpPr>
      <xdr:spPr>
        <a:xfrm>
          <a:off x="10515600" y="695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10237</xdr:rowOff>
    </xdr:from>
    <xdr:to>
      <xdr:col>50</xdr:col>
      <xdr:colOff>165100</xdr:colOff>
      <xdr:row>41</xdr:row>
      <xdr:rowOff>111837</xdr:rowOff>
    </xdr:to>
    <xdr:sp macro="" textlink="">
      <xdr:nvSpPr>
        <xdr:cNvPr id="132" name="楕円 131">
          <a:extLst>
            <a:ext uri="{FF2B5EF4-FFF2-40B4-BE49-F238E27FC236}">
              <a16:creationId xmlns:a16="http://schemas.microsoft.com/office/drawing/2014/main" id="{34D56523-CCB0-4E7B-A662-627D27BE6590}"/>
            </a:ext>
          </a:extLst>
        </xdr:cNvPr>
        <xdr:cNvSpPr/>
      </xdr:nvSpPr>
      <xdr:spPr>
        <a:xfrm>
          <a:off x="9588500" y="70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59589</xdr:rowOff>
    </xdr:from>
    <xdr:to>
      <xdr:col>55</xdr:col>
      <xdr:colOff>0</xdr:colOff>
      <xdr:row>41</xdr:row>
      <xdr:rowOff>61037</xdr:rowOff>
    </xdr:to>
    <xdr:cxnSp macro="">
      <xdr:nvCxnSpPr>
        <xdr:cNvPr id="133" name="直線コネクタ 132">
          <a:extLst>
            <a:ext uri="{FF2B5EF4-FFF2-40B4-BE49-F238E27FC236}">
              <a16:creationId xmlns:a16="http://schemas.microsoft.com/office/drawing/2014/main" id="{17200297-C8FD-421A-A24F-C47869FE2D5A}"/>
            </a:ext>
          </a:extLst>
        </xdr:cNvPr>
        <xdr:cNvCxnSpPr/>
      </xdr:nvCxnSpPr>
      <xdr:spPr>
        <a:xfrm flipV="1">
          <a:off x="9639300" y="7089039"/>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11570</xdr:rowOff>
    </xdr:from>
    <xdr:to>
      <xdr:col>46</xdr:col>
      <xdr:colOff>38100</xdr:colOff>
      <xdr:row>41</xdr:row>
      <xdr:rowOff>113170</xdr:rowOff>
    </xdr:to>
    <xdr:sp macro="" textlink="">
      <xdr:nvSpPr>
        <xdr:cNvPr id="134" name="楕円 133">
          <a:extLst>
            <a:ext uri="{FF2B5EF4-FFF2-40B4-BE49-F238E27FC236}">
              <a16:creationId xmlns:a16="http://schemas.microsoft.com/office/drawing/2014/main" id="{F002D79E-06FC-4EAF-9C72-DFBEE3945544}"/>
            </a:ext>
          </a:extLst>
        </xdr:cNvPr>
        <xdr:cNvSpPr/>
      </xdr:nvSpPr>
      <xdr:spPr>
        <a:xfrm>
          <a:off x="8699500" y="70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61037</xdr:rowOff>
    </xdr:from>
    <xdr:to>
      <xdr:col>50</xdr:col>
      <xdr:colOff>114300</xdr:colOff>
      <xdr:row>41</xdr:row>
      <xdr:rowOff>62370</xdr:rowOff>
    </xdr:to>
    <xdr:cxnSp macro="">
      <xdr:nvCxnSpPr>
        <xdr:cNvPr id="135" name="直線コネクタ 134">
          <a:extLst>
            <a:ext uri="{FF2B5EF4-FFF2-40B4-BE49-F238E27FC236}">
              <a16:creationId xmlns:a16="http://schemas.microsoft.com/office/drawing/2014/main" id="{0C395CD4-C898-4F87-A178-521FFC0743E1}"/>
            </a:ext>
          </a:extLst>
        </xdr:cNvPr>
        <xdr:cNvCxnSpPr/>
      </xdr:nvCxnSpPr>
      <xdr:spPr>
        <a:xfrm flipV="1">
          <a:off x="8750300" y="709048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13322</xdr:rowOff>
    </xdr:from>
    <xdr:to>
      <xdr:col>41</xdr:col>
      <xdr:colOff>101600</xdr:colOff>
      <xdr:row>41</xdr:row>
      <xdr:rowOff>114922</xdr:rowOff>
    </xdr:to>
    <xdr:sp macro="" textlink="">
      <xdr:nvSpPr>
        <xdr:cNvPr id="136" name="楕円 135">
          <a:extLst>
            <a:ext uri="{FF2B5EF4-FFF2-40B4-BE49-F238E27FC236}">
              <a16:creationId xmlns:a16="http://schemas.microsoft.com/office/drawing/2014/main" id="{1B622F2B-4B57-44C6-8233-A4FABBDFAD01}"/>
            </a:ext>
          </a:extLst>
        </xdr:cNvPr>
        <xdr:cNvSpPr/>
      </xdr:nvSpPr>
      <xdr:spPr>
        <a:xfrm>
          <a:off x="7810500" y="704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62370</xdr:rowOff>
    </xdr:from>
    <xdr:to>
      <xdr:col>45</xdr:col>
      <xdr:colOff>177800</xdr:colOff>
      <xdr:row>41</xdr:row>
      <xdr:rowOff>64122</xdr:rowOff>
    </xdr:to>
    <xdr:cxnSp macro="">
      <xdr:nvCxnSpPr>
        <xdr:cNvPr id="137" name="直線コネクタ 136">
          <a:extLst>
            <a:ext uri="{FF2B5EF4-FFF2-40B4-BE49-F238E27FC236}">
              <a16:creationId xmlns:a16="http://schemas.microsoft.com/office/drawing/2014/main" id="{2CE913A8-C90A-49F2-85C9-2AD71D6166D4}"/>
            </a:ext>
          </a:extLst>
        </xdr:cNvPr>
        <xdr:cNvCxnSpPr/>
      </xdr:nvCxnSpPr>
      <xdr:spPr>
        <a:xfrm flipV="1">
          <a:off x="7861300" y="7091820"/>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14046</xdr:rowOff>
    </xdr:from>
    <xdr:to>
      <xdr:col>36</xdr:col>
      <xdr:colOff>165100</xdr:colOff>
      <xdr:row>41</xdr:row>
      <xdr:rowOff>115646</xdr:rowOff>
    </xdr:to>
    <xdr:sp macro="" textlink="">
      <xdr:nvSpPr>
        <xdr:cNvPr id="138" name="楕円 137">
          <a:extLst>
            <a:ext uri="{FF2B5EF4-FFF2-40B4-BE49-F238E27FC236}">
              <a16:creationId xmlns:a16="http://schemas.microsoft.com/office/drawing/2014/main" id="{79E6557B-7E0A-4DF4-BA9B-0B1D9FF23166}"/>
            </a:ext>
          </a:extLst>
        </xdr:cNvPr>
        <xdr:cNvSpPr/>
      </xdr:nvSpPr>
      <xdr:spPr>
        <a:xfrm>
          <a:off x="6921500" y="704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64122</xdr:rowOff>
    </xdr:from>
    <xdr:to>
      <xdr:col>41</xdr:col>
      <xdr:colOff>50800</xdr:colOff>
      <xdr:row>41</xdr:row>
      <xdr:rowOff>64846</xdr:rowOff>
    </xdr:to>
    <xdr:cxnSp macro="">
      <xdr:nvCxnSpPr>
        <xdr:cNvPr id="139" name="直線コネクタ 138">
          <a:extLst>
            <a:ext uri="{FF2B5EF4-FFF2-40B4-BE49-F238E27FC236}">
              <a16:creationId xmlns:a16="http://schemas.microsoft.com/office/drawing/2014/main" id="{050B07D0-2F31-493E-8F94-19BB124DB6ED}"/>
            </a:ext>
          </a:extLst>
        </xdr:cNvPr>
        <xdr:cNvCxnSpPr/>
      </xdr:nvCxnSpPr>
      <xdr:spPr>
        <a:xfrm flipV="1">
          <a:off x="6972300" y="7093572"/>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7B7C5D8B-6B57-49BF-96D4-7CDD95CC95CA}"/>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CF7BDD67-6CBF-4B81-B75B-4A4B1BE6E6B6}"/>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EDCF6F87-2DDA-411A-AF06-AA1210394253}"/>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216591D1-BCCB-4E4D-AFAD-4C4783ACC6F8}"/>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102964</xdr:rowOff>
    </xdr:from>
    <xdr:ext cx="469744" cy="259045"/>
    <xdr:sp macro="" textlink="">
      <xdr:nvSpPr>
        <xdr:cNvPr id="144" name="n_1mainValue【道路】&#10;一人当たり延長">
          <a:extLst>
            <a:ext uri="{FF2B5EF4-FFF2-40B4-BE49-F238E27FC236}">
              <a16:creationId xmlns:a16="http://schemas.microsoft.com/office/drawing/2014/main" id="{5031C999-1D44-45FD-856B-C50B9AC59BBC}"/>
            </a:ext>
          </a:extLst>
        </xdr:cNvPr>
        <xdr:cNvSpPr txBox="1"/>
      </xdr:nvSpPr>
      <xdr:spPr>
        <a:xfrm>
          <a:off x="9391727" y="713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104297</xdr:rowOff>
    </xdr:from>
    <xdr:ext cx="469744" cy="259045"/>
    <xdr:sp macro="" textlink="">
      <xdr:nvSpPr>
        <xdr:cNvPr id="145" name="n_2mainValue【道路】&#10;一人当たり延長">
          <a:extLst>
            <a:ext uri="{FF2B5EF4-FFF2-40B4-BE49-F238E27FC236}">
              <a16:creationId xmlns:a16="http://schemas.microsoft.com/office/drawing/2014/main" id="{D956A1E3-931B-44E2-B29D-3EDB6BC14CF1}"/>
            </a:ext>
          </a:extLst>
        </xdr:cNvPr>
        <xdr:cNvSpPr txBox="1"/>
      </xdr:nvSpPr>
      <xdr:spPr>
        <a:xfrm>
          <a:off x="8515427" y="713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106049</xdr:rowOff>
    </xdr:from>
    <xdr:ext cx="469744" cy="259045"/>
    <xdr:sp macro="" textlink="">
      <xdr:nvSpPr>
        <xdr:cNvPr id="146" name="n_3mainValue【道路】&#10;一人当たり延長">
          <a:extLst>
            <a:ext uri="{FF2B5EF4-FFF2-40B4-BE49-F238E27FC236}">
              <a16:creationId xmlns:a16="http://schemas.microsoft.com/office/drawing/2014/main" id="{56146A40-D9BB-4EA7-A9CD-CE5AB19C7D33}"/>
            </a:ext>
          </a:extLst>
        </xdr:cNvPr>
        <xdr:cNvSpPr txBox="1"/>
      </xdr:nvSpPr>
      <xdr:spPr>
        <a:xfrm>
          <a:off x="7626427" y="713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106773</xdr:rowOff>
    </xdr:from>
    <xdr:ext cx="469744" cy="259045"/>
    <xdr:sp macro="" textlink="">
      <xdr:nvSpPr>
        <xdr:cNvPr id="147" name="n_4mainValue【道路】&#10;一人当たり延長">
          <a:extLst>
            <a:ext uri="{FF2B5EF4-FFF2-40B4-BE49-F238E27FC236}">
              <a16:creationId xmlns:a16="http://schemas.microsoft.com/office/drawing/2014/main" id="{19898643-1A84-438D-A8BC-9BA9ED09B5E4}"/>
            </a:ext>
          </a:extLst>
        </xdr:cNvPr>
        <xdr:cNvSpPr txBox="1"/>
      </xdr:nvSpPr>
      <xdr:spPr>
        <a:xfrm>
          <a:off x="6737427" y="713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743A641-D2C3-4989-9EC3-F37B6FD8CF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A6FEE08-B747-4552-AFAF-9DDE5AEDB5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8265B8F-928B-4AA7-9A31-13A23A9FE6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273257F-6A4F-4146-9085-0F678375E0C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20AAD91-0832-433A-A425-A2798F38F8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47DA253-CDFF-4D83-B9EA-1A0286D6B57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DA92535-82FD-4DC8-B05F-528FB80C96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272D2A6-F1B7-4BF1-BFC5-6EF9650A4E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EBD640B-E6EE-478D-9F49-E315CB8B92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A216E32-3AE4-476F-BD31-D78BCA65F8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E096B27-9DEE-4047-B248-55975CBEBA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5F79D13-265C-44A3-9C56-EE29B7FA80B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2FAC4C8-08D3-4D75-800E-43A1DB39FE1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3B0F4F2-167C-47DC-B8DF-04E319C9CB8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91CD10B-2BB8-4394-9668-705D71A9D1F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6005BB3-DBF1-4068-9BEA-B9211FD08E4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E6D002E-96D8-4414-83F2-C51ECC3570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3FB1016-63D7-4A64-8207-40F996D2A7C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D0C8D4A-35FC-485D-91FC-423A8516ECF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601B2FB-6DBB-42D6-9ED7-3EF9BB4A81B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6BADF83-220F-468C-97FC-72F59196AD7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0ADCF87-BF41-478E-B3A3-77D025ACC29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3234614-814A-4398-9E44-CC0906E84E2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AFD828B-14C7-4B28-8AF9-E5B0BA609A4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BA57139-15D4-48C3-B7F9-655AB779E1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E139D22C-FA6B-4335-9C14-A855B868A556}"/>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4B33F2C-FFEF-416F-9FBE-EE11CE2ECFA3}"/>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B96B8849-119A-4F45-BC5C-DA186DF01F7A}"/>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1CB5FDB-7105-48AF-99B8-6FB72F9708FA}"/>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C3C76505-42E2-4832-B901-93E5FBA58A38}"/>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AA6F8EE-79A0-4749-8455-909B1A766E3D}"/>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46BB926C-5059-4091-8D3D-FD72F6D96F5B}"/>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211FD3C5-3E43-4C29-9A87-541EA4EE4377}"/>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DEA14F9-CAAF-4C6A-B562-7A01D73119FA}"/>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1D53DE34-18D3-4CFC-BCF3-7A955864A34C}"/>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5126A82C-A234-4C70-AB5D-628631B9DBA1}"/>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2816C9-E1DB-4E80-91E2-935666FE1EC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DAAE9DF-409F-47E1-B343-9BE8CE4C81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B81B2D9-B4CF-45EA-9A32-B33767F76E8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8487261-E6A8-452B-BB38-EFE9CA8AF7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4D61C01-24C0-4952-8893-F5EF69E80CE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89" name="楕円 188">
          <a:extLst>
            <a:ext uri="{FF2B5EF4-FFF2-40B4-BE49-F238E27FC236}">
              <a16:creationId xmlns:a16="http://schemas.microsoft.com/office/drawing/2014/main" id="{9221FC0F-96A8-42AA-B1A6-7E09F419ACE0}"/>
            </a:ext>
          </a:extLst>
        </xdr:cNvPr>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144797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5FD6C75-D6E3-4DCE-B3E2-69C417C13205}"/>
            </a:ext>
          </a:extLst>
        </xdr:cNvPr>
        <xdr:cNvSpPr txBox="1"/>
      </xdr:nvSpPr>
      <xdr:spPr>
        <a:xfrm>
          <a:off x="46736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1" name="楕円 190">
          <a:extLst>
            <a:ext uri="{FF2B5EF4-FFF2-40B4-BE49-F238E27FC236}">
              <a16:creationId xmlns:a16="http://schemas.microsoft.com/office/drawing/2014/main" id="{31C1E95C-1DBD-412C-8B27-796C2A6A4F20}"/>
            </a:ext>
          </a:extLst>
        </xdr:cNvPr>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62</xdr:row>
      <xdr:rowOff>45720</xdr:rowOff>
    </xdr:to>
    <xdr:cxnSp macro="">
      <xdr:nvCxnSpPr>
        <xdr:cNvPr id="192" name="直線コネクタ 191">
          <a:extLst>
            <a:ext uri="{FF2B5EF4-FFF2-40B4-BE49-F238E27FC236}">
              <a16:creationId xmlns:a16="http://schemas.microsoft.com/office/drawing/2014/main" id="{32C1D39D-0CA4-481E-A911-A2A87530CA89}"/>
            </a:ext>
          </a:extLst>
        </xdr:cNvPr>
        <xdr:cNvCxnSpPr/>
      </xdr:nvCxnSpPr>
      <xdr:spPr>
        <a:xfrm>
          <a:off x="3797300" y="10442122"/>
          <a:ext cx="8382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112485</xdr:rowOff>
    </xdr:from>
    <xdr:to>
      <xdr:col>15</xdr:col>
      <xdr:colOff>101600</xdr:colOff>
      <xdr:row>62</xdr:row>
      <xdr:rowOff>42635</xdr:rowOff>
    </xdr:to>
    <xdr:sp macro="" textlink="">
      <xdr:nvSpPr>
        <xdr:cNvPr id="193" name="楕円 192">
          <a:extLst>
            <a:ext uri="{FF2B5EF4-FFF2-40B4-BE49-F238E27FC236}">
              <a16:creationId xmlns:a16="http://schemas.microsoft.com/office/drawing/2014/main" id="{39F65648-E49B-4065-8E53-3FDE4AED4560}"/>
            </a:ext>
          </a:extLst>
        </xdr:cNvPr>
        <xdr:cNvSpPr/>
      </xdr:nvSpPr>
      <xdr:spPr>
        <a:xfrm>
          <a:off x="2857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155122</xdr:rowOff>
    </xdr:from>
    <xdr:to>
      <xdr:col>19</xdr:col>
      <xdr:colOff>177800</xdr:colOff>
      <xdr:row>61</xdr:row>
      <xdr:rowOff>163285</xdr:rowOff>
    </xdr:to>
    <xdr:cxnSp macro="">
      <xdr:nvCxnSpPr>
        <xdr:cNvPr id="194" name="直線コネクタ 193">
          <a:extLst>
            <a:ext uri="{FF2B5EF4-FFF2-40B4-BE49-F238E27FC236}">
              <a16:creationId xmlns:a16="http://schemas.microsoft.com/office/drawing/2014/main" id="{0210C1CB-BBB1-4CE2-A8FB-16590649A707}"/>
            </a:ext>
          </a:extLst>
        </xdr:cNvPr>
        <xdr:cNvCxnSpPr/>
      </xdr:nvCxnSpPr>
      <xdr:spPr>
        <a:xfrm flipV="1">
          <a:off x="2908300" y="1044212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5" name="楕円 194">
          <a:extLst>
            <a:ext uri="{FF2B5EF4-FFF2-40B4-BE49-F238E27FC236}">
              <a16:creationId xmlns:a16="http://schemas.microsoft.com/office/drawing/2014/main" id="{4AAA36DF-E8FB-416A-9D5D-525B91CC1F46}"/>
            </a:ext>
          </a:extLst>
        </xdr:cNvPr>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163285</xdr:rowOff>
    </xdr:to>
    <xdr:cxnSp macro="">
      <xdr:nvCxnSpPr>
        <xdr:cNvPr id="196" name="直線コネクタ 195">
          <a:extLst>
            <a:ext uri="{FF2B5EF4-FFF2-40B4-BE49-F238E27FC236}">
              <a16:creationId xmlns:a16="http://schemas.microsoft.com/office/drawing/2014/main" id="{4D9AA30E-B178-42FD-966D-B4440750C4E3}"/>
            </a:ext>
          </a:extLst>
        </xdr:cNvPr>
        <xdr:cNvCxnSpPr/>
      </xdr:nvCxnSpPr>
      <xdr:spPr>
        <a:xfrm>
          <a:off x="2019300" y="105956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60234</xdr:rowOff>
    </xdr:from>
    <xdr:to>
      <xdr:col>6</xdr:col>
      <xdr:colOff>38100</xdr:colOff>
      <xdr:row>61</xdr:row>
      <xdr:rowOff>161834</xdr:rowOff>
    </xdr:to>
    <xdr:sp macro="" textlink="">
      <xdr:nvSpPr>
        <xdr:cNvPr id="197" name="楕円 196">
          <a:extLst>
            <a:ext uri="{FF2B5EF4-FFF2-40B4-BE49-F238E27FC236}">
              <a16:creationId xmlns:a16="http://schemas.microsoft.com/office/drawing/2014/main" id="{1C6CB239-C669-4D22-AFF6-08C1B01128E4}"/>
            </a:ext>
          </a:extLst>
        </xdr:cNvPr>
        <xdr:cNvSpPr/>
      </xdr:nvSpPr>
      <xdr:spPr>
        <a:xfrm>
          <a:off x="1079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111034</xdr:rowOff>
    </xdr:from>
    <xdr:to>
      <xdr:col>10</xdr:col>
      <xdr:colOff>114300</xdr:colOff>
      <xdr:row>61</xdr:row>
      <xdr:rowOff>137160</xdr:rowOff>
    </xdr:to>
    <xdr:cxnSp macro="">
      <xdr:nvCxnSpPr>
        <xdr:cNvPr id="198" name="直線コネクタ 197">
          <a:extLst>
            <a:ext uri="{FF2B5EF4-FFF2-40B4-BE49-F238E27FC236}">
              <a16:creationId xmlns:a16="http://schemas.microsoft.com/office/drawing/2014/main" id="{3E0BA5AA-1914-4277-B8CA-9B7BFFBB5CC6}"/>
            </a:ext>
          </a:extLst>
        </xdr:cNvPr>
        <xdr:cNvCxnSpPr/>
      </xdr:nvCxnSpPr>
      <xdr:spPr>
        <a:xfrm>
          <a:off x="1130300" y="105694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9387FB0-F897-4524-81FE-587039705C2B}"/>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94FBDE7-FBF7-437C-B45A-87CB229C70AF}"/>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B43F791-9BB4-4208-8F90-2C5574B79745}"/>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7BB8138-EA98-48E0-B406-1BB08FA40A4A}"/>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DCDF9BA-5385-4FED-80D5-941ADDBC4C4E}"/>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33762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8555ADF-1E89-4093-9E8E-8E6B9A08D042}"/>
            </a:ext>
          </a:extLst>
        </xdr:cNvPr>
        <xdr:cNvSpPr txBox="1"/>
      </xdr:nvSpPr>
      <xdr:spPr>
        <a:xfrm>
          <a:off x="2705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338AB1D-30CF-471F-ACEB-A9A24D9A007E}"/>
            </a:ext>
          </a:extLst>
        </xdr:cNvPr>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3DE93AE-42B8-492A-95BC-5F9A169E7FEF}"/>
            </a:ext>
          </a:extLst>
        </xdr:cNvPr>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58AEEBC-1A49-4A9F-B4BA-0B190350AA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11F327B-F68D-488A-96FC-5C3B22B87E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AF31BB4-2ABF-4E2C-84A4-3A44ADB584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706AE1B-43FE-469F-8EAB-F09FDFACD7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BAC9E5F-88CF-476F-865C-FC8E1CA287B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78D180E-BA41-4259-9896-192CD8BFEA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8759E1C-68E0-4E62-B343-E5E2ECD5BB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6478128-40DB-4606-B50B-7AF97E8941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5B477C1-7902-49A0-BBF2-70D354B36E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1B39602-9B2D-42FB-B218-49825D59E79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97F8D3D-EE35-4EE1-A47F-BDA65F5C559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B1D14F3-7C54-42F3-BC33-FC4B0AA5B11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7E9FBCF-32D8-499A-88DE-01089096FE8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D012DBD-62E9-4D0E-8184-BA19FFA732C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F48C0A6-F2D1-4B52-A91F-E789932D0A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5F66C21-FFA3-425A-92B8-BD9D65693BE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8A4B0FB-EF28-44F7-8146-FB84148ADD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F8BD7F1E-6059-4AE3-BFB8-83B677125E8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3B4CE01-E4AE-4DDB-9E46-E5E1C1148CA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981DA65-91F2-45D5-8638-BE6C13A81E6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B64D9C5-E87E-49C1-9208-5FF5193088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3D6D767-9A95-4399-8658-2D40AA4C9DB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80B2C71-5B0E-458D-B7D1-362A9B795D1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DA3B5B33-B9B9-4080-BDBC-A2AB33A53BA8}"/>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5C22CAC-39CD-4B8F-9360-7CFB133F0C5E}"/>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E83E5444-75C0-482A-A244-13E3BDECD8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8D75993-E6F6-4418-8C29-D3B123819AAD}"/>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62275134-A620-4970-9156-C16DE22ABE7B}"/>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2129913-9467-407D-B8AE-E3F36EC21B16}"/>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37C31C0B-B589-47C6-BB98-E15CB0140416}"/>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6B1EAF1C-BA2C-4D71-9949-E6F520136E47}"/>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4B8C612D-4089-4D57-934B-2C973A95F156}"/>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BF1FE4D7-9A0A-49BB-A3DF-3DD9EAABDC65}"/>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12A3FC2F-BC36-48E3-AB1B-5BBA110B0CC1}"/>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40DB2FF-D274-45E7-9CBB-17619781D6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41127BB-8A71-4AC7-A9DD-3A02BD696C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B0527D6-00CE-4641-89CF-1C71CCFC9C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D2B232B-1A3D-4D97-8587-4E1EEACB7DC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50DB7EB-3276-4A10-9BFE-7A88312523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135457</xdr:rowOff>
    </xdr:from>
    <xdr:to>
      <xdr:col>55</xdr:col>
      <xdr:colOff>50800</xdr:colOff>
      <xdr:row>64</xdr:row>
      <xdr:rowOff>65607</xdr:rowOff>
    </xdr:to>
    <xdr:sp macro="" textlink="">
      <xdr:nvSpPr>
        <xdr:cNvPr id="246" name="楕円 245">
          <a:extLst>
            <a:ext uri="{FF2B5EF4-FFF2-40B4-BE49-F238E27FC236}">
              <a16:creationId xmlns:a16="http://schemas.microsoft.com/office/drawing/2014/main" id="{4646B572-4898-4F47-B89E-F0FAE2A9BC72}"/>
            </a:ext>
          </a:extLst>
        </xdr:cNvPr>
        <xdr:cNvSpPr/>
      </xdr:nvSpPr>
      <xdr:spPr>
        <a:xfrm>
          <a:off x="10426700" y="109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50384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246214A3-622D-4C23-8083-C9D0F98DB0B7}"/>
            </a:ext>
          </a:extLst>
        </xdr:cNvPr>
        <xdr:cNvSpPr txBox="1"/>
      </xdr:nvSpPr>
      <xdr:spPr>
        <a:xfrm>
          <a:off x="10515600" y="1085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122972</xdr:rowOff>
    </xdr:from>
    <xdr:to>
      <xdr:col>50</xdr:col>
      <xdr:colOff>165100</xdr:colOff>
      <xdr:row>64</xdr:row>
      <xdr:rowOff>53122</xdr:rowOff>
    </xdr:to>
    <xdr:sp macro="" textlink="">
      <xdr:nvSpPr>
        <xdr:cNvPr id="248" name="楕円 247">
          <a:extLst>
            <a:ext uri="{FF2B5EF4-FFF2-40B4-BE49-F238E27FC236}">
              <a16:creationId xmlns:a16="http://schemas.microsoft.com/office/drawing/2014/main" id="{C0649B21-E740-465C-9229-A9CA1FAFDC0E}"/>
            </a:ext>
          </a:extLst>
        </xdr:cNvPr>
        <xdr:cNvSpPr/>
      </xdr:nvSpPr>
      <xdr:spPr>
        <a:xfrm>
          <a:off x="9588500" y="1092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2322</xdr:rowOff>
    </xdr:from>
    <xdr:to>
      <xdr:col>55</xdr:col>
      <xdr:colOff>0</xdr:colOff>
      <xdr:row>64</xdr:row>
      <xdr:rowOff>14807</xdr:rowOff>
    </xdr:to>
    <xdr:cxnSp macro="">
      <xdr:nvCxnSpPr>
        <xdr:cNvPr id="249" name="直線コネクタ 248">
          <a:extLst>
            <a:ext uri="{FF2B5EF4-FFF2-40B4-BE49-F238E27FC236}">
              <a16:creationId xmlns:a16="http://schemas.microsoft.com/office/drawing/2014/main" id="{4D16D1EB-0017-4408-BEB8-068AC635DCBC}"/>
            </a:ext>
          </a:extLst>
        </xdr:cNvPr>
        <xdr:cNvCxnSpPr/>
      </xdr:nvCxnSpPr>
      <xdr:spPr>
        <a:xfrm>
          <a:off x="9639300" y="10975122"/>
          <a:ext cx="838200" cy="1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136471</xdr:rowOff>
    </xdr:from>
    <xdr:to>
      <xdr:col>46</xdr:col>
      <xdr:colOff>38100</xdr:colOff>
      <xdr:row>64</xdr:row>
      <xdr:rowOff>66621</xdr:rowOff>
    </xdr:to>
    <xdr:sp macro="" textlink="">
      <xdr:nvSpPr>
        <xdr:cNvPr id="250" name="楕円 249">
          <a:extLst>
            <a:ext uri="{FF2B5EF4-FFF2-40B4-BE49-F238E27FC236}">
              <a16:creationId xmlns:a16="http://schemas.microsoft.com/office/drawing/2014/main" id="{4DA20363-C5B2-43FF-B77F-E71C4DFDACA0}"/>
            </a:ext>
          </a:extLst>
        </xdr:cNvPr>
        <xdr:cNvSpPr/>
      </xdr:nvSpPr>
      <xdr:spPr>
        <a:xfrm>
          <a:off x="8699500" y="109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2322</xdr:rowOff>
    </xdr:from>
    <xdr:to>
      <xdr:col>50</xdr:col>
      <xdr:colOff>114300</xdr:colOff>
      <xdr:row>64</xdr:row>
      <xdr:rowOff>15821</xdr:rowOff>
    </xdr:to>
    <xdr:cxnSp macro="">
      <xdr:nvCxnSpPr>
        <xdr:cNvPr id="251" name="直線コネクタ 250">
          <a:extLst>
            <a:ext uri="{FF2B5EF4-FFF2-40B4-BE49-F238E27FC236}">
              <a16:creationId xmlns:a16="http://schemas.microsoft.com/office/drawing/2014/main" id="{2EF7214D-17AB-4D8C-A6AD-08C5D2603A8C}"/>
            </a:ext>
          </a:extLst>
        </xdr:cNvPr>
        <xdr:cNvCxnSpPr/>
      </xdr:nvCxnSpPr>
      <xdr:spPr>
        <a:xfrm flipV="1">
          <a:off x="8750300" y="10975122"/>
          <a:ext cx="8890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136837</xdr:rowOff>
    </xdr:from>
    <xdr:to>
      <xdr:col>41</xdr:col>
      <xdr:colOff>101600</xdr:colOff>
      <xdr:row>64</xdr:row>
      <xdr:rowOff>66987</xdr:rowOff>
    </xdr:to>
    <xdr:sp macro="" textlink="">
      <xdr:nvSpPr>
        <xdr:cNvPr id="252" name="楕円 251">
          <a:extLst>
            <a:ext uri="{FF2B5EF4-FFF2-40B4-BE49-F238E27FC236}">
              <a16:creationId xmlns:a16="http://schemas.microsoft.com/office/drawing/2014/main" id="{3BD2CF05-0159-4CDA-A0D7-6ADA0A31D14B}"/>
            </a:ext>
          </a:extLst>
        </xdr:cNvPr>
        <xdr:cNvSpPr/>
      </xdr:nvSpPr>
      <xdr:spPr>
        <a:xfrm>
          <a:off x="7810500" y="1093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15821</xdr:rowOff>
    </xdr:from>
    <xdr:to>
      <xdr:col>45</xdr:col>
      <xdr:colOff>177800</xdr:colOff>
      <xdr:row>64</xdr:row>
      <xdr:rowOff>16187</xdr:rowOff>
    </xdr:to>
    <xdr:cxnSp macro="">
      <xdr:nvCxnSpPr>
        <xdr:cNvPr id="253" name="直線コネクタ 252">
          <a:extLst>
            <a:ext uri="{FF2B5EF4-FFF2-40B4-BE49-F238E27FC236}">
              <a16:creationId xmlns:a16="http://schemas.microsoft.com/office/drawing/2014/main" id="{A8DC3F16-BD31-495D-A709-43B146E2DC09}"/>
            </a:ext>
          </a:extLst>
        </xdr:cNvPr>
        <xdr:cNvCxnSpPr/>
      </xdr:nvCxnSpPr>
      <xdr:spPr>
        <a:xfrm flipV="1">
          <a:off x="7861300" y="1098862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137078</xdr:rowOff>
    </xdr:from>
    <xdr:to>
      <xdr:col>36</xdr:col>
      <xdr:colOff>165100</xdr:colOff>
      <xdr:row>64</xdr:row>
      <xdr:rowOff>67228</xdr:rowOff>
    </xdr:to>
    <xdr:sp macro="" textlink="">
      <xdr:nvSpPr>
        <xdr:cNvPr id="254" name="楕円 253">
          <a:extLst>
            <a:ext uri="{FF2B5EF4-FFF2-40B4-BE49-F238E27FC236}">
              <a16:creationId xmlns:a16="http://schemas.microsoft.com/office/drawing/2014/main" id="{C94C0752-D06C-4B45-A798-D187ADEFE2E7}"/>
            </a:ext>
          </a:extLst>
        </xdr:cNvPr>
        <xdr:cNvSpPr/>
      </xdr:nvSpPr>
      <xdr:spPr>
        <a:xfrm>
          <a:off x="6921500" y="1093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16187</xdr:rowOff>
    </xdr:from>
    <xdr:to>
      <xdr:col>41</xdr:col>
      <xdr:colOff>50800</xdr:colOff>
      <xdr:row>64</xdr:row>
      <xdr:rowOff>16428</xdr:rowOff>
    </xdr:to>
    <xdr:cxnSp macro="">
      <xdr:nvCxnSpPr>
        <xdr:cNvPr id="255" name="直線コネクタ 254">
          <a:extLst>
            <a:ext uri="{FF2B5EF4-FFF2-40B4-BE49-F238E27FC236}">
              <a16:creationId xmlns:a16="http://schemas.microsoft.com/office/drawing/2014/main" id="{AC3C1AC6-E5CC-4092-8E8B-F7A10FD613E2}"/>
            </a:ext>
          </a:extLst>
        </xdr:cNvPr>
        <xdr:cNvCxnSpPr/>
      </xdr:nvCxnSpPr>
      <xdr:spPr>
        <a:xfrm flipV="1">
          <a:off x="6972300" y="10988987"/>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43CB954-22C6-4D3A-85D4-C6728F28E004}"/>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76386C5-5FB0-43B7-82FD-5E2E67E52C2D}"/>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8A0920C-9E33-4265-B09C-FDA3C95DA0F6}"/>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F7BACCC-E40F-4FFA-BEAC-4BEA0FCD0728}"/>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44249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A9D3CA3-BB51-41D4-97B1-D3289BCE65DF}"/>
            </a:ext>
          </a:extLst>
        </xdr:cNvPr>
        <xdr:cNvSpPr txBox="1"/>
      </xdr:nvSpPr>
      <xdr:spPr>
        <a:xfrm>
          <a:off x="9359411" y="1101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57748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82FFC300-0053-4EC9-8A44-042BC7410F62}"/>
            </a:ext>
          </a:extLst>
        </xdr:cNvPr>
        <xdr:cNvSpPr txBox="1"/>
      </xdr:nvSpPr>
      <xdr:spPr>
        <a:xfrm>
          <a:off x="8483111" y="1103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58114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F42AA53-8D84-4FC9-85B3-B034410617F3}"/>
            </a:ext>
          </a:extLst>
        </xdr:cNvPr>
        <xdr:cNvSpPr txBox="1"/>
      </xdr:nvSpPr>
      <xdr:spPr>
        <a:xfrm>
          <a:off x="7594111" y="110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58355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22560E58-CB15-4E61-A9C4-8A4B254C2B19}"/>
            </a:ext>
          </a:extLst>
        </xdr:cNvPr>
        <xdr:cNvSpPr txBox="1"/>
      </xdr:nvSpPr>
      <xdr:spPr>
        <a:xfrm>
          <a:off x="6705111" y="1103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CBFF120-38AF-4401-96E9-B93FBEC376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7AE3A7E-884A-4D8A-BD2A-B87A604D142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BA4CA69-054B-446B-9D4F-E4A17D65451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110A284-3CD8-49B1-BC79-6AECBC7E39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81809E1-10C8-4E7A-B765-F99CD75351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81A40FA-9110-4FBF-B3D8-0D68DDCCD18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B1934F9-1A25-4D0E-A5A5-51D655485A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70F0776-FBFA-485F-8051-EC4906145B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839A4EF-B7B0-4CD1-9DD2-506A5724FF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029C243-6CE7-418B-91C8-9F3BC7F0AED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AAFA464-1610-4E5E-9293-498F854F3B4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4F615C1-3B34-4395-A0D0-576EC4AFDB6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3D32EE1-0E9D-467F-9AE9-C6115125E9F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7F54AB2-743B-478B-90A6-393EC78752F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DD7E2FF-7871-4AF8-B717-C4E9645A84A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545A336-0140-47B6-8248-9633BCE8E58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8C4305B-3848-415E-B03A-89B26D20EC0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DC9910D-83D4-4335-B6BC-D1217AA0B5C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9630A35-F147-46EF-9601-6D235219644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E5E7C55-94DB-4CC6-A0DD-0BC537D3B6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ED6F9FC-1BC2-4F8F-B92F-A0FA0F0D49E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B0CA2BE-4309-44F1-8908-5328241F57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622ABEA-3565-46F1-B248-3EC87882502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D8A272C-C4A5-4F95-8AB9-E9479D00055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4D698EC-E027-4F16-95A4-340707C0809F}"/>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05CED12-0BB9-4284-8AAC-64C5024B581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77430D7-A176-4B05-BD78-03A832CE2D5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78AD073-9900-491F-B046-3292D9E8D93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F5583912-08BD-4D41-8020-B494A900FD2E}"/>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4337351-BA27-4594-BF16-E123159442B4}"/>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1B27F39F-CA4B-4E8B-B926-1247739FF6F6}"/>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9831340D-FB10-40FE-BFF8-DE2561ED2B2B}"/>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CCFA538A-2775-4698-9B8C-C72973862E0F}"/>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755CE873-C6F5-4679-8275-F710BE3E6B15}"/>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3766306E-1428-4480-99FF-4C3825533488}"/>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8DEDD11-6E96-491B-9ED7-5212555EA90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E688C60-BC1A-4D43-B0EF-BA0A941833C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B57C352-68CE-4F1A-AF5B-6B4CD0A6F9A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1D902BD-AF57-4BBD-A1D3-EE48FCC3D4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EC369FA-3DE1-4FBA-B07F-8867550C43A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D9E71112-61EA-4EB7-9616-9B4DDCBA9AFB}"/>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6E552D54-D543-4878-BC14-A4CAEAA67094}"/>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35118821-2793-4C95-AB5F-BA4865DF434C}"/>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6ED8851C-3CF7-498E-A131-AC03782B1095}"/>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2DA251A5-350B-4E72-B367-9F017FAB20A8}"/>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469F4EE8-FA41-43C0-86C0-BD8E7E62489F}"/>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id="{E9EEB89F-C2BA-41B2-B1A8-98817FDA352A}"/>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1D7B8F80-28AE-4FCC-B65B-23EE922DCB2F}"/>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a:extLst>
            <a:ext uri="{FF2B5EF4-FFF2-40B4-BE49-F238E27FC236}">
              <a16:creationId xmlns:a16="http://schemas.microsoft.com/office/drawing/2014/main" id="{E317BC55-5F49-4017-8D65-24E054A05C1C}"/>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960D9AAF-D524-4E86-B73C-EE151CB75BD5}"/>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38E842B5-B359-4BB0-9538-E2DD41EBF299}"/>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EE17D6F7-118B-4767-9170-763F8EE36B82}"/>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8A07FD36-1B9B-437C-8B8A-6621D8516082}"/>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0B89E865-53A1-41C4-A10A-C3137CDCE2FA}"/>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91B743B1-D001-40AE-A0AC-8645EBC85EFC}"/>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F3AFD5B9-50AD-45AB-9078-413DFDD58433}"/>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id="{A8DEBFB8-3B48-4286-AAB4-78296F2EEA54}"/>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a:extLst>
            <a:ext uri="{FF2B5EF4-FFF2-40B4-BE49-F238E27FC236}">
              <a16:creationId xmlns:a16="http://schemas.microsoft.com/office/drawing/2014/main" id="{6A2183C9-3E9A-4F22-AC63-26EAC97345E1}"/>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C58D8AF-6B7E-4962-892C-7624711550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8737629-6892-4FCA-8894-3A1E4B90E4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87A04E0-7B17-4EFD-8D4F-A7D86D60DB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8F6C29D-F317-4FCC-834F-DE9127D9DC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A62F247-F52B-4ACC-84BB-E1E6DE2FA3C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D07730F-38B1-47B6-B8DB-70E5C7B23A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A30A7D5-32F9-41D8-B800-C2D5CEE14E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8D21DEA-2EFC-4B4F-B4C3-0DE086FE6F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45A7692-423E-4C23-85F9-46D61F2B7C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A208E6C-F528-4132-86F4-AA4E86B07A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D1AAC3B-D76D-444F-AA95-6A963E83495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500B9EF-2164-41EB-B981-8D455DD9BBF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3C25997-40DF-41F8-BC99-069338AC2DC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F62619F-01AF-4157-A9F8-7AF8777AD3E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8C202A8-83D5-4EE9-8850-4C7BEFE7600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7B9C08E-419C-4DE9-B773-2AF4B6DAFA6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50A4419-5C77-4FA1-8DF2-7E943D28D84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4742395C-E573-42C4-9ABB-F614FAF7A28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CEED300-8E69-4B4B-AB6E-3B8949006C0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7A968977-1A1B-4CCF-92A7-79B576DE5DA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8BF830B-7F69-4FF0-997C-1465FACF89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5430ECC-0BC3-4F4C-9300-1072FF4C2F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59A2FA7-1B3E-48EA-B2E4-8241155DFF7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AAACB920-253E-42C2-8161-398E735D9FE2}"/>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A527F1AB-847A-41DC-BE64-827EF05D1A4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623D1F9-9602-4288-BF36-3952222882AF}"/>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7C5EE4FB-62B4-4E26-B202-402DF57634B9}"/>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7D644D8D-200C-49F7-BCC0-8CC8CD2B45FF}"/>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CC94D718-FFA2-44ED-A3B4-A2CD4D60F870}"/>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A4098D2B-FCE0-44C7-9A66-D100BF7E612B}"/>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3631D6BD-4BB9-4C1D-AF7C-92FA86ED7E9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5BA945-C382-4323-A55B-4C75811A23B2}"/>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74182B1C-E7F6-4C88-A5EA-834FA85AE40F}"/>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CC1F3C56-9970-4910-9996-B0714704E0F9}"/>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A8CD82A-C6D8-4374-B6DD-CAF152665B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3747764-CC1C-427B-B928-DC7BE58594A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9578A71-E378-455A-9227-72C0FA63DA1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080C576-6A0E-4945-A50E-FFDEA9C7D7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C710D33-51DB-4ADC-8AB1-DA01CFC903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62357</xdr:rowOff>
    </xdr:from>
    <xdr:to>
      <xdr:col>55</xdr:col>
      <xdr:colOff>50800</xdr:colOff>
      <xdr:row>86</xdr:row>
      <xdr:rowOff>163957</xdr:rowOff>
    </xdr:to>
    <xdr:sp macro="" textlink="">
      <xdr:nvSpPr>
        <xdr:cNvPr id="361" name="楕円 360">
          <a:extLst>
            <a:ext uri="{FF2B5EF4-FFF2-40B4-BE49-F238E27FC236}">
              <a16:creationId xmlns:a16="http://schemas.microsoft.com/office/drawing/2014/main" id="{5623B44B-508A-4281-AE57-950637C24C85}"/>
            </a:ext>
          </a:extLst>
        </xdr:cNvPr>
        <xdr:cNvSpPr/>
      </xdr:nvSpPr>
      <xdr:spPr>
        <a:xfrm>
          <a:off x="10426700" y="148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148734</xdr:rowOff>
    </xdr:from>
    <xdr:ext cx="469744" cy="259045"/>
    <xdr:sp macro="" textlink="">
      <xdr:nvSpPr>
        <xdr:cNvPr id="362" name="【公営住宅】&#10;一人当たり面積該当値テキスト">
          <a:extLst>
            <a:ext uri="{FF2B5EF4-FFF2-40B4-BE49-F238E27FC236}">
              <a16:creationId xmlns:a16="http://schemas.microsoft.com/office/drawing/2014/main" id="{B7F4EB97-FBA2-445A-AC6B-FD7F6377740E}"/>
            </a:ext>
          </a:extLst>
        </xdr:cNvPr>
        <xdr:cNvSpPr txBox="1"/>
      </xdr:nvSpPr>
      <xdr:spPr>
        <a:xfrm>
          <a:off x="10515600" y="1472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61976</xdr:rowOff>
    </xdr:from>
    <xdr:to>
      <xdr:col>50</xdr:col>
      <xdr:colOff>165100</xdr:colOff>
      <xdr:row>86</xdr:row>
      <xdr:rowOff>163576</xdr:rowOff>
    </xdr:to>
    <xdr:sp macro="" textlink="">
      <xdr:nvSpPr>
        <xdr:cNvPr id="363" name="楕円 362">
          <a:extLst>
            <a:ext uri="{FF2B5EF4-FFF2-40B4-BE49-F238E27FC236}">
              <a16:creationId xmlns:a16="http://schemas.microsoft.com/office/drawing/2014/main" id="{57B7B5DC-EBE9-478F-BC39-039A2C446B32}"/>
            </a:ext>
          </a:extLst>
        </xdr:cNvPr>
        <xdr:cNvSpPr/>
      </xdr:nvSpPr>
      <xdr:spPr>
        <a:xfrm>
          <a:off x="9588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112776</xdr:rowOff>
    </xdr:from>
    <xdr:to>
      <xdr:col>55</xdr:col>
      <xdr:colOff>0</xdr:colOff>
      <xdr:row>86</xdr:row>
      <xdr:rowOff>113157</xdr:rowOff>
    </xdr:to>
    <xdr:cxnSp macro="">
      <xdr:nvCxnSpPr>
        <xdr:cNvPr id="364" name="直線コネクタ 363">
          <a:extLst>
            <a:ext uri="{FF2B5EF4-FFF2-40B4-BE49-F238E27FC236}">
              <a16:creationId xmlns:a16="http://schemas.microsoft.com/office/drawing/2014/main" id="{3B9EE01C-4064-4120-8913-DB5A62CBB0DA}"/>
            </a:ext>
          </a:extLst>
        </xdr:cNvPr>
        <xdr:cNvCxnSpPr/>
      </xdr:nvCxnSpPr>
      <xdr:spPr>
        <a:xfrm>
          <a:off x="9639300" y="1485747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61976</xdr:rowOff>
    </xdr:from>
    <xdr:to>
      <xdr:col>46</xdr:col>
      <xdr:colOff>38100</xdr:colOff>
      <xdr:row>86</xdr:row>
      <xdr:rowOff>163576</xdr:rowOff>
    </xdr:to>
    <xdr:sp macro="" textlink="">
      <xdr:nvSpPr>
        <xdr:cNvPr id="365" name="楕円 364">
          <a:extLst>
            <a:ext uri="{FF2B5EF4-FFF2-40B4-BE49-F238E27FC236}">
              <a16:creationId xmlns:a16="http://schemas.microsoft.com/office/drawing/2014/main" id="{93705749-B815-4FF8-9173-B712F5DA68FD}"/>
            </a:ext>
          </a:extLst>
        </xdr:cNvPr>
        <xdr:cNvSpPr/>
      </xdr:nvSpPr>
      <xdr:spPr>
        <a:xfrm>
          <a:off x="8699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112776</xdr:rowOff>
    </xdr:from>
    <xdr:to>
      <xdr:col>50</xdr:col>
      <xdr:colOff>114300</xdr:colOff>
      <xdr:row>86</xdr:row>
      <xdr:rowOff>112776</xdr:rowOff>
    </xdr:to>
    <xdr:cxnSp macro="">
      <xdr:nvCxnSpPr>
        <xdr:cNvPr id="366" name="直線コネクタ 365">
          <a:extLst>
            <a:ext uri="{FF2B5EF4-FFF2-40B4-BE49-F238E27FC236}">
              <a16:creationId xmlns:a16="http://schemas.microsoft.com/office/drawing/2014/main" id="{F98424E3-D7F5-42B5-B169-4E6912A13F94}"/>
            </a:ext>
          </a:extLst>
        </xdr:cNvPr>
        <xdr:cNvCxnSpPr/>
      </xdr:nvCxnSpPr>
      <xdr:spPr>
        <a:xfrm>
          <a:off x="8750300" y="1485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61976</xdr:rowOff>
    </xdr:from>
    <xdr:to>
      <xdr:col>41</xdr:col>
      <xdr:colOff>101600</xdr:colOff>
      <xdr:row>86</xdr:row>
      <xdr:rowOff>163576</xdr:rowOff>
    </xdr:to>
    <xdr:sp macro="" textlink="">
      <xdr:nvSpPr>
        <xdr:cNvPr id="367" name="楕円 366">
          <a:extLst>
            <a:ext uri="{FF2B5EF4-FFF2-40B4-BE49-F238E27FC236}">
              <a16:creationId xmlns:a16="http://schemas.microsoft.com/office/drawing/2014/main" id="{CEBE9BE4-B758-4D62-B039-832BBBE989D3}"/>
            </a:ext>
          </a:extLst>
        </xdr:cNvPr>
        <xdr:cNvSpPr/>
      </xdr:nvSpPr>
      <xdr:spPr>
        <a:xfrm>
          <a:off x="7810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112776</xdr:rowOff>
    </xdr:from>
    <xdr:to>
      <xdr:col>45</xdr:col>
      <xdr:colOff>177800</xdr:colOff>
      <xdr:row>86</xdr:row>
      <xdr:rowOff>112776</xdr:rowOff>
    </xdr:to>
    <xdr:cxnSp macro="">
      <xdr:nvCxnSpPr>
        <xdr:cNvPr id="368" name="直線コネクタ 367">
          <a:extLst>
            <a:ext uri="{FF2B5EF4-FFF2-40B4-BE49-F238E27FC236}">
              <a16:creationId xmlns:a16="http://schemas.microsoft.com/office/drawing/2014/main" id="{B74E34BC-D6E0-4698-BA4D-1AD0E89A83EB}"/>
            </a:ext>
          </a:extLst>
        </xdr:cNvPr>
        <xdr:cNvCxnSpPr/>
      </xdr:nvCxnSpPr>
      <xdr:spPr>
        <a:xfrm>
          <a:off x="7861300" y="1485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61976</xdr:rowOff>
    </xdr:from>
    <xdr:to>
      <xdr:col>36</xdr:col>
      <xdr:colOff>165100</xdr:colOff>
      <xdr:row>86</xdr:row>
      <xdr:rowOff>163576</xdr:rowOff>
    </xdr:to>
    <xdr:sp macro="" textlink="">
      <xdr:nvSpPr>
        <xdr:cNvPr id="369" name="楕円 368">
          <a:extLst>
            <a:ext uri="{FF2B5EF4-FFF2-40B4-BE49-F238E27FC236}">
              <a16:creationId xmlns:a16="http://schemas.microsoft.com/office/drawing/2014/main" id="{A92860AE-34B4-49AD-A306-F96E5A15DF08}"/>
            </a:ext>
          </a:extLst>
        </xdr:cNvPr>
        <xdr:cNvSpPr/>
      </xdr:nvSpPr>
      <xdr:spPr>
        <a:xfrm>
          <a:off x="6921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112776</xdr:rowOff>
    </xdr:from>
    <xdr:to>
      <xdr:col>41</xdr:col>
      <xdr:colOff>50800</xdr:colOff>
      <xdr:row>86</xdr:row>
      <xdr:rowOff>112776</xdr:rowOff>
    </xdr:to>
    <xdr:cxnSp macro="">
      <xdr:nvCxnSpPr>
        <xdr:cNvPr id="370" name="直線コネクタ 369">
          <a:extLst>
            <a:ext uri="{FF2B5EF4-FFF2-40B4-BE49-F238E27FC236}">
              <a16:creationId xmlns:a16="http://schemas.microsoft.com/office/drawing/2014/main" id="{F2E2FBB6-54D2-4B32-8609-089C886EAEDD}"/>
            </a:ext>
          </a:extLst>
        </xdr:cNvPr>
        <xdr:cNvCxnSpPr/>
      </xdr:nvCxnSpPr>
      <xdr:spPr>
        <a:xfrm>
          <a:off x="6972300" y="1485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957F4235-F4C2-4BC0-BC37-68AF3B9ECAB9}"/>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D9520EA3-2E4E-4911-B212-2636DA19BB62}"/>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637E7AE4-1588-495E-B550-4AB0BF3078CE}"/>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F6EA7069-8B1B-4C16-9225-9B7EC41D4C56}"/>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154703</xdr:rowOff>
    </xdr:from>
    <xdr:ext cx="469744" cy="259045"/>
    <xdr:sp macro="" textlink="">
      <xdr:nvSpPr>
        <xdr:cNvPr id="375" name="n_1mainValue【公営住宅】&#10;一人当たり面積">
          <a:extLst>
            <a:ext uri="{FF2B5EF4-FFF2-40B4-BE49-F238E27FC236}">
              <a16:creationId xmlns:a16="http://schemas.microsoft.com/office/drawing/2014/main" id="{AE2BAE51-9FE4-4239-AA80-1E7AC044058B}"/>
            </a:ext>
          </a:extLst>
        </xdr:cNvPr>
        <xdr:cNvSpPr txBox="1"/>
      </xdr:nvSpPr>
      <xdr:spPr>
        <a:xfrm>
          <a:off x="93917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154703</xdr:rowOff>
    </xdr:from>
    <xdr:ext cx="469744" cy="259045"/>
    <xdr:sp macro="" textlink="">
      <xdr:nvSpPr>
        <xdr:cNvPr id="376" name="n_2mainValue【公営住宅】&#10;一人当たり面積">
          <a:extLst>
            <a:ext uri="{FF2B5EF4-FFF2-40B4-BE49-F238E27FC236}">
              <a16:creationId xmlns:a16="http://schemas.microsoft.com/office/drawing/2014/main" id="{6C2FF9B3-737A-49D5-812A-999CA4783AD0}"/>
            </a:ext>
          </a:extLst>
        </xdr:cNvPr>
        <xdr:cNvSpPr txBox="1"/>
      </xdr:nvSpPr>
      <xdr:spPr>
        <a:xfrm>
          <a:off x="85154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154703</xdr:rowOff>
    </xdr:from>
    <xdr:ext cx="469744" cy="259045"/>
    <xdr:sp macro="" textlink="">
      <xdr:nvSpPr>
        <xdr:cNvPr id="377" name="n_3mainValue【公営住宅】&#10;一人当たり面積">
          <a:extLst>
            <a:ext uri="{FF2B5EF4-FFF2-40B4-BE49-F238E27FC236}">
              <a16:creationId xmlns:a16="http://schemas.microsoft.com/office/drawing/2014/main" id="{1DCC1FA2-4AD6-4637-BA12-7F8ACCF357FC}"/>
            </a:ext>
          </a:extLst>
        </xdr:cNvPr>
        <xdr:cNvSpPr txBox="1"/>
      </xdr:nvSpPr>
      <xdr:spPr>
        <a:xfrm>
          <a:off x="76264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154703</xdr:rowOff>
    </xdr:from>
    <xdr:ext cx="469744" cy="259045"/>
    <xdr:sp macro="" textlink="">
      <xdr:nvSpPr>
        <xdr:cNvPr id="378" name="n_4mainValue【公営住宅】&#10;一人当たり面積">
          <a:extLst>
            <a:ext uri="{FF2B5EF4-FFF2-40B4-BE49-F238E27FC236}">
              <a16:creationId xmlns:a16="http://schemas.microsoft.com/office/drawing/2014/main" id="{39AEC391-D315-409D-8A99-71E94CC4FC29}"/>
            </a:ext>
          </a:extLst>
        </xdr:cNvPr>
        <xdr:cNvSpPr txBox="1"/>
      </xdr:nvSpPr>
      <xdr:spPr>
        <a:xfrm>
          <a:off x="67374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7798F4F-C5E1-4B5E-8534-72B26C36B6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5B7FB16-73C8-4245-90E6-1089C6DC295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2819BD2-3BD8-4467-89C3-A7D07C38D9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0A017E8-359D-4FDD-BF7E-E90EFC4DD5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BCD37C5-9577-4C7C-9A1D-27BAEF63396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122D952-D811-44CE-B5FC-AB6EA880CD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056511B-BE91-4376-BFFB-5ED218FF690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6F77E13-6650-462A-810D-C0ACDA952EA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AB969EC-7C95-4888-A09F-0A8A5FF58D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710B342-7203-49C3-9A38-7F89612FC8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4CB5AE9-1ED2-459D-BC8F-A12CAF4E8AF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C4958AB-D609-41B8-8C4E-D7F5C9E046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C276B889-CEC0-4A25-9E76-EB5A2BBAEB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AB1891E-F067-415A-8583-37750B0C8E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2AE06C9-6710-49E2-BCA7-B89499DAA7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1196EBE-6F0D-4E4D-9438-6CCE8F8EA08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3935DE4-55D5-47C5-AEF7-C39CD1FA3CF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BD235E2-B428-4B6E-A688-7F1B445ED5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D956D4B-3AB3-47A7-BA1D-918A45EC8BB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0FB007A-04D8-4A96-851D-9C9CC6F16D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028D7DE-CE38-413C-8DD0-BDA9A8496A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DD311D9-9D63-4D5A-A789-4ACD1884B7F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76C58D8-C6E8-4BF3-917C-F34396B755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219AF08-5AB1-4D5A-97C6-B1856C2681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5855359-DDDB-48C9-BD9F-2F981543EA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830B82E-283D-4567-99C8-658F4D529A5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81118E2-1C26-49FA-A431-A2686272B8B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5002DC6-B5E3-44C6-8961-FB2F329DFDC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E1CB357A-2F6A-4A11-9662-4E3267B3976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A85D28FB-C36F-4BDE-8D39-C211927E056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CE4A59B2-BB8B-4611-BFEE-4F54918E08E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52F79BD5-D7BD-41D9-B234-DB9DFD162F6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8CF75826-44C5-4850-B779-B7E224D456B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80908AB-7DA3-4609-B81B-ECDE0608DB4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326A633-20A3-42EB-B44E-D9B785AAA75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D77F98FF-24D0-41A3-96A6-C4D9329A9A1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1E645B79-AD64-4A18-B6F6-3E675925022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B42B605-BCE5-49A2-9B5E-D02AD6C557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0BA5433-6835-4377-A3B6-A3ADF910755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D0D04FA-0DAD-4160-BED0-753FD313ED9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0C0D0CB2-BA14-40CA-8EF6-A7C56632D067}"/>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26D610E-16DA-4403-ACA7-1449A5C9AC6A}"/>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51A8E3BD-6778-43BC-8A47-92BF711B0B26}"/>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652DBB5C-C50F-494A-A615-13C0788FFD9C}"/>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CEDBA5B5-DF9B-4CFA-9C83-1636D317486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8640263F-120D-405C-8546-41034EB9BF03}"/>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32E277D4-D731-4E6F-92AC-3B6155648B1C}"/>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61FA9455-8599-45F3-9F74-4350C74E79B8}"/>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88BBC7AA-1E5A-4B0A-8D76-3CF48C69BF8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3B8C2E46-4F7C-442F-8143-4CE462397699}"/>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D60F8745-FE6F-4145-A58F-7474AA4CC03D}"/>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3C8F3D9-3200-4D3D-AE89-FC23EB9FFF6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2995407-C8AF-489E-8BED-EB67554967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7BFB2E8-3C35-4C03-B72C-B550BDB973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6F12FA8-7A06-4454-A904-0CB7D706597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B5F69B3-B1A6-4E1F-A7BC-4F878ED9DE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435" name="楕円 434">
          <a:extLst>
            <a:ext uri="{FF2B5EF4-FFF2-40B4-BE49-F238E27FC236}">
              <a16:creationId xmlns:a16="http://schemas.microsoft.com/office/drawing/2014/main" id="{0170A415-5974-47A1-9257-DA3591CC9F30}"/>
            </a:ext>
          </a:extLst>
        </xdr:cNvPr>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5351050F-7E11-456F-8E1C-506D153ED87D}"/>
            </a:ext>
          </a:extLst>
        </xdr:cNvPr>
        <xdr:cNvSpPr txBox="1"/>
      </xdr:nvSpPr>
      <xdr:spPr>
        <a:xfrm>
          <a:off x="16357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29210</xdr:rowOff>
    </xdr:from>
    <xdr:to>
      <xdr:col>81</xdr:col>
      <xdr:colOff>101600</xdr:colOff>
      <xdr:row>35</xdr:row>
      <xdr:rowOff>130810</xdr:rowOff>
    </xdr:to>
    <xdr:sp macro="" textlink="">
      <xdr:nvSpPr>
        <xdr:cNvPr id="437" name="楕円 436">
          <a:extLst>
            <a:ext uri="{FF2B5EF4-FFF2-40B4-BE49-F238E27FC236}">
              <a16:creationId xmlns:a16="http://schemas.microsoft.com/office/drawing/2014/main" id="{16EF58E6-73E6-45A3-84B9-90C98AA39748}"/>
            </a:ext>
          </a:extLst>
        </xdr:cNvPr>
        <xdr:cNvSpPr/>
      </xdr:nvSpPr>
      <xdr:spPr>
        <a:xfrm>
          <a:off x="15430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80010</xdr:rowOff>
    </xdr:from>
    <xdr:to>
      <xdr:col>85</xdr:col>
      <xdr:colOff>127000</xdr:colOff>
      <xdr:row>35</xdr:row>
      <xdr:rowOff>121920</xdr:rowOff>
    </xdr:to>
    <xdr:cxnSp macro="">
      <xdr:nvCxnSpPr>
        <xdr:cNvPr id="438" name="直線コネクタ 437">
          <a:extLst>
            <a:ext uri="{FF2B5EF4-FFF2-40B4-BE49-F238E27FC236}">
              <a16:creationId xmlns:a16="http://schemas.microsoft.com/office/drawing/2014/main" id="{0C444FDD-709E-4B87-9231-8F4B5A938714}"/>
            </a:ext>
          </a:extLst>
        </xdr:cNvPr>
        <xdr:cNvCxnSpPr/>
      </xdr:nvCxnSpPr>
      <xdr:spPr>
        <a:xfrm>
          <a:off x="15481300" y="60807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156845</xdr:rowOff>
    </xdr:from>
    <xdr:to>
      <xdr:col>76</xdr:col>
      <xdr:colOff>165100</xdr:colOff>
      <xdr:row>35</xdr:row>
      <xdr:rowOff>86995</xdr:rowOff>
    </xdr:to>
    <xdr:sp macro="" textlink="">
      <xdr:nvSpPr>
        <xdr:cNvPr id="439" name="楕円 438">
          <a:extLst>
            <a:ext uri="{FF2B5EF4-FFF2-40B4-BE49-F238E27FC236}">
              <a16:creationId xmlns:a16="http://schemas.microsoft.com/office/drawing/2014/main" id="{0055AEDC-D42A-456F-8963-614B8FDE5F91}"/>
            </a:ext>
          </a:extLst>
        </xdr:cNvPr>
        <xdr:cNvSpPr/>
      </xdr:nvSpPr>
      <xdr:spPr>
        <a:xfrm>
          <a:off x="14541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36195</xdr:rowOff>
    </xdr:from>
    <xdr:to>
      <xdr:col>81</xdr:col>
      <xdr:colOff>50800</xdr:colOff>
      <xdr:row>35</xdr:row>
      <xdr:rowOff>80010</xdr:rowOff>
    </xdr:to>
    <xdr:cxnSp macro="">
      <xdr:nvCxnSpPr>
        <xdr:cNvPr id="440" name="直線コネクタ 439">
          <a:extLst>
            <a:ext uri="{FF2B5EF4-FFF2-40B4-BE49-F238E27FC236}">
              <a16:creationId xmlns:a16="http://schemas.microsoft.com/office/drawing/2014/main" id="{24F12A50-BB59-45FF-A078-D70D800E6EF4}"/>
            </a:ext>
          </a:extLst>
        </xdr:cNvPr>
        <xdr:cNvCxnSpPr/>
      </xdr:nvCxnSpPr>
      <xdr:spPr>
        <a:xfrm>
          <a:off x="14592300" y="60369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109220</xdr:rowOff>
    </xdr:from>
    <xdr:to>
      <xdr:col>72</xdr:col>
      <xdr:colOff>38100</xdr:colOff>
      <xdr:row>35</xdr:row>
      <xdr:rowOff>39370</xdr:rowOff>
    </xdr:to>
    <xdr:sp macro="" textlink="">
      <xdr:nvSpPr>
        <xdr:cNvPr id="441" name="楕円 440">
          <a:extLst>
            <a:ext uri="{FF2B5EF4-FFF2-40B4-BE49-F238E27FC236}">
              <a16:creationId xmlns:a16="http://schemas.microsoft.com/office/drawing/2014/main" id="{06D0502C-CA4D-4AC5-B4DE-BD92897C6D55}"/>
            </a:ext>
          </a:extLst>
        </xdr:cNvPr>
        <xdr:cNvSpPr/>
      </xdr:nvSpPr>
      <xdr:spPr>
        <a:xfrm>
          <a:off x="13652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160020</xdr:rowOff>
    </xdr:from>
    <xdr:to>
      <xdr:col>76</xdr:col>
      <xdr:colOff>114300</xdr:colOff>
      <xdr:row>35</xdr:row>
      <xdr:rowOff>36195</xdr:rowOff>
    </xdr:to>
    <xdr:cxnSp macro="">
      <xdr:nvCxnSpPr>
        <xdr:cNvPr id="442" name="直線コネクタ 441">
          <a:extLst>
            <a:ext uri="{FF2B5EF4-FFF2-40B4-BE49-F238E27FC236}">
              <a16:creationId xmlns:a16="http://schemas.microsoft.com/office/drawing/2014/main" id="{8D6C0936-64C0-4648-B796-22ADBA84730D}"/>
            </a:ext>
          </a:extLst>
        </xdr:cNvPr>
        <xdr:cNvCxnSpPr/>
      </xdr:nvCxnSpPr>
      <xdr:spPr>
        <a:xfrm>
          <a:off x="13703300" y="59893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67310</xdr:rowOff>
    </xdr:from>
    <xdr:to>
      <xdr:col>67</xdr:col>
      <xdr:colOff>101600</xdr:colOff>
      <xdr:row>34</xdr:row>
      <xdr:rowOff>168910</xdr:rowOff>
    </xdr:to>
    <xdr:sp macro="" textlink="">
      <xdr:nvSpPr>
        <xdr:cNvPr id="443" name="楕円 442">
          <a:extLst>
            <a:ext uri="{FF2B5EF4-FFF2-40B4-BE49-F238E27FC236}">
              <a16:creationId xmlns:a16="http://schemas.microsoft.com/office/drawing/2014/main" id="{E3B0DA07-363B-4FCB-9D2D-743E6D4A1935}"/>
            </a:ext>
          </a:extLst>
        </xdr:cNvPr>
        <xdr:cNvSpPr/>
      </xdr:nvSpPr>
      <xdr:spPr>
        <a:xfrm>
          <a:off x="12763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118110</xdr:rowOff>
    </xdr:from>
    <xdr:to>
      <xdr:col>71</xdr:col>
      <xdr:colOff>177800</xdr:colOff>
      <xdr:row>34</xdr:row>
      <xdr:rowOff>160020</xdr:rowOff>
    </xdr:to>
    <xdr:cxnSp macro="">
      <xdr:nvCxnSpPr>
        <xdr:cNvPr id="444" name="直線コネクタ 443">
          <a:extLst>
            <a:ext uri="{FF2B5EF4-FFF2-40B4-BE49-F238E27FC236}">
              <a16:creationId xmlns:a16="http://schemas.microsoft.com/office/drawing/2014/main" id="{58C6F272-4FD8-4533-993A-6DF4C80EE8DC}"/>
            </a:ext>
          </a:extLst>
        </xdr:cNvPr>
        <xdr:cNvCxnSpPr/>
      </xdr:nvCxnSpPr>
      <xdr:spPr>
        <a:xfrm>
          <a:off x="12814300" y="59474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D4E74C0-43C7-4630-A6D7-0DE0731E5CC8}"/>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CAE28E8A-927C-45FE-802E-98AE32234CA2}"/>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3863517-1F1A-4C95-90F0-88E0C585CE75}"/>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6F90966-F6F4-4B52-864D-8E598BB22021}"/>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147337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AC9944F2-415D-4568-9076-4AB4AC9DA1B4}"/>
            </a:ext>
          </a:extLst>
        </xdr:cNvPr>
        <xdr:cNvSpPr txBox="1"/>
      </xdr:nvSpPr>
      <xdr:spPr>
        <a:xfrm>
          <a:off x="152660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103522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AB73212A-F4B5-44C5-A4D6-C82D65BE8F9A}"/>
            </a:ext>
          </a:extLst>
        </xdr:cNvPr>
        <xdr:cNvSpPr txBox="1"/>
      </xdr:nvSpPr>
      <xdr:spPr>
        <a:xfrm>
          <a:off x="14389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55897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3AD0BC38-D311-4236-9B13-A739E5128282}"/>
            </a:ext>
          </a:extLst>
        </xdr:cNvPr>
        <xdr:cNvSpPr txBox="1"/>
      </xdr:nvSpPr>
      <xdr:spPr>
        <a:xfrm>
          <a:off x="13500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13987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E2CFA48-A727-46E7-BF06-9AE5AE2D6634}"/>
            </a:ext>
          </a:extLst>
        </xdr:cNvPr>
        <xdr:cNvSpPr txBox="1"/>
      </xdr:nvSpPr>
      <xdr:spPr>
        <a:xfrm>
          <a:off x="12611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5624620-4BF4-472F-8753-A35348B2CA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CAEBCD6A-3B46-454E-A3CA-24552173DE2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87B7815-6672-4100-88F5-59639D24FF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B460A46B-D127-40A2-8DC9-9AD044CD87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42A2CC2-AEA6-4401-ABC8-3AF6AA83B6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2409D69-1D1F-4485-8187-47DB6C3C99A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5B0EB6B-9CC5-44A2-8B3E-8064B9DD8A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27552F9-CCBA-4676-AF58-4D3B8920C7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C582D37A-CFD5-407E-B12D-252DA1F24E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1900AD3B-C890-438F-A31C-A4471C86EC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EE112B8B-D9DF-43C1-A831-AEBA43C56EB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31FB346C-AD0F-423E-B3D5-AA1205163B7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2FEF41E1-2457-4287-9846-F962EBA726B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351E41D5-323D-4984-8D89-3FB48AE149E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ACB828D-D244-4B19-A0F7-2E029F9EDF6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D941812A-D232-46B1-8704-FF993140E5D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6A865D05-70E2-4329-BE74-0AD2EE45829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A775FD77-B15C-4C01-AF5B-30812F605FF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AA72944-98CE-48E4-A61A-8FB58F01B8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E37E137-12BC-4FD1-B972-475D5F11F31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2CD5B96-A563-46FB-9375-13CCAFDBBAC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4577CE6-C33E-4382-8B90-A8F9D674E1E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A42CCFA-7FC0-47B3-821B-84F7440875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4F920802-75BB-4C5D-A5CB-76DF8F85B93A}"/>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8C847C8-2EC5-4B0C-9AFD-E75CC54BE93A}"/>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7FADC181-873E-4C79-B305-0C7A0FD4E40D}"/>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AA2C2A21-CDF9-4308-A0A5-4615E2855643}"/>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27A8B979-EBE4-4BBD-8754-218367C19B69}"/>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5EFAECDE-E7E1-4D8F-84DA-4BDD86EE587D}"/>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D2EFAA0E-BFBE-47D2-9B7E-84BF3F1D5513}"/>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5D897838-2E51-4CF0-9D1F-29F8D96EACA7}"/>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98CF61D6-C377-45AB-B64A-08A05626EF6E}"/>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E18564E1-9BDC-4D0D-AE8A-CAC84BFB7C41}"/>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1ADC989F-593D-47B0-9298-920EC482B0B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79F8535-6993-4CBC-A947-D847F7D51B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EB64E3F-1D45-4175-B2A3-CEA01F8A50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3D69DEF-C943-4D13-AB01-9F383D7EC54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DC4B326-BC2B-4460-83CA-D295E0D29ED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849EF8A-C9CF-43FD-86CF-1135BEC4EB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124460</xdr:rowOff>
    </xdr:from>
    <xdr:to>
      <xdr:col>116</xdr:col>
      <xdr:colOff>114300</xdr:colOff>
      <xdr:row>40</xdr:row>
      <xdr:rowOff>54610</xdr:rowOff>
    </xdr:to>
    <xdr:sp macro="" textlink="">
      <xdr:nvSpPr>
        <xdr:cNvPr id="492" name="楕円 491">
          <a:extLst>
            <a:ext uri="{FF2B5EF4-FFF2-40B4-BE49-F238E27FC236}">
              <a16:creationId xmlns:a16="http://schemas.microsoft.com/office/drawing/2014/main" id="{647F2FBD-32DE-4B3F-A0BB-A13E9FBF10E3}"/>
            </a:ext>
          </a:extLst>
        </xdr:cNvPr>
        <xdr:cNvSpPr/>
      </xdr:nvSpPr>
      <xdr:spPr>
        <a:xfrm>
          <a:off x="221107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147337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EDD877D3-93B6-47D4-92D0-B8BCF8685373}"/>
            </a:ext>
          </a:extLst>
        </xdr:cNvPr>
        <xdr:cNvSpPr txBox="1"/>
      </xdr:nvSpPr>
      <xdr:spPr>
        <a:xfrm>
          <a:off x="22199600"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124460</xdr:rowOff>
    </xdr:from>
    <xdr:to>
      <xdr:col>112</xdr:col>
      <xdr:colOff>38100</xdr:colOff>
      <xdr:row>40</xdr:row>
      <xdr:rowOff>54610</xdr:rowOff>
    </xdr:to>
    <xdr:sp macro="" textlink="">
      <xdr:nvSpPr>
        <xdr:cNvPr id="494" name="楕円 493">
          <a:extLst>
            <a:ext uri="{FF2B5EF4-FFF2-40B4-BE49-F238E27FC236}">
              <a16:creationId xmlns:a16="http://schemas.microsoft.com/office/drawing/2014/main" id="{ADBFF8F8-60CC-4523-AAF6-4B2FE2DE23EB}"/>
            </a:ext>
          </a:extLst>
        </xdr:cNvPr>
        <xdr:cNvSpPr/>
      </xdr:nvSpPr>
      <xdr:spPr>
        <a:xfrm>
          <a:off x="21272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xdr:rowOff>
    </xdr:from>
    <xdr:to>
      <xdr:col>116</xdr:col>
      <xdr:colOff>63500</xdr:colOff>
      <xdr:row>40</xdr:row>
      <xdr:rowOff>3810</xdr:rowOff>
    </xdr:to>
    <xdr:cxnSp macro="">
      <xdr:nvCxnSpPr>
        <xdr:cNvPr id="495" name="直線コネクタ 494">
          <a:extLst>
            <a:ext uri="{FF2B5EF4-FFF2-40B4-BE49-F238E27FC236}">
              <a16:creationId xmlns:a16="http://schemas.microsoft.com/office/drawing/2014/main" id="{9BE7B498-E78D-43AA-B522-699146835478}"/>
            </a:ext>
          </a:extLst>
        </xdr:cNvPr>
        <xdr:cNvCxnSpPr/>
      </xdr:nvCxnSpPr>
      <xdr:spPr>
        <a:xfrm>
          <a:off x="21323300" y="6861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132080</xdr:rowOff>
    </xdr:from>
    <xdr:to>
      <xdr:col>107</xdr:col>
      <xdr:colOff>101600</xdr:colOff>
      <xdr:row>40</xdr:row>
      <xdr:rowOff>62230</xdr:rowOff>
    </xdr:to>
    <xdr:sp macro="" textlink="">
      <xdr:nvSpPr>
        <xdr:cNvPr id="496" name="楕円 495">
          <a:extLst>
            <a:ext uri="{FF2B5EF4-FFF2-40B4-BE49-F238E27FC236}">
              <a16:creationId xmlns:a16="http://schemas.microsoft.com/office/drawing/2014/main" id="{8367D8D7-DB7F-4A85-8C14-C0676CAEDACA}"/>
            </a:ext>
          </a:extLst>
        </xdr:cNvPr>
        <xdr:cNvSpPr/>
      </xdr:nvSpPr>
      <xdr:spPr>
        <a:xfrm>
          <a:off x="20383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xdr:rowOff>
    </xdr:from>
    <xdr:to>
      <xdr:col>111</xdr:col>
      <xdr:colOff>177800</xdr:colOff>
      <xdr:row>40</xdr:row>
      <xdr:rowOff>11430</xdr:rowOff>
    </xdr:to>
    <xdr:cxnSp macro="">
      <xdr:nvCxnSpPr>
        <xdr:cNvPr id="497" name="直線コネクタ 496">
          <a:extLst>
            <a:ext uri="{FF2B5EF4-FFF2-40B4-BE49-F238E27FC236}">
              <a16:creationId xmlns:a16="http://schemas.microsoft.com/office/drawing/2014/main" id="{014E8BB6-086F-44F6-B369-D0062723295F}"/>
            </a:ext>
          </a:extLst>
        </xdr:cNvPr>
        <xdr:cNvCxnSpPr/>
      </xdr:nvCxnSpPr>
      <xdr:spPr>
        <a:xfrm flipV="1">
          <a:off x="20434300" y="6861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98" name="楕円 497">
          <a:extLst>
            <a:ext uri="{FF2B5EF4-FFF2-40B4-BE49-F238E27FC236}">
              <a16:creationId xmlns:a16="http://schemas.microsoft.com/office/drawing/2014/main" id="{C29E8CBA-3279-44B1-83F8-4EE124A35CDD}"/>
            </a:ext>
          </a:extLst>
        </xdr:cNvPr>
        <xdr:cNvSpPr/>
      </xdr:nvSpPr>
      <xdr:spPr>
        <a:xfrm>
          <a:off x="19494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163830</xdr:rowOff>
    </xdr:from>
    <xdr:to>
      <xdr:col>107</xdr:col>
      <xdr:colOff>50800</xdr:colOff>
      <xdr:row>40</xdr:row>
      <xdr:rowOff>11430</xdr:rowOff>
    </xdr:to>
    <xdr:cxnSp macro="">
      <xdr:nvCxnSpPr>
        <xdr:cNvPr id="499" name="直線コネクタ 498">
          <a:extLst>
            <a:ext uri="{FF2B5EF4-FFF2-40B4-BE49-F238E27FC236}">
              <a16:creationId xmlns:a16="http://schemas.microsoft.com/office/drawing/2014/main" id="{C38475EE-7804-40E2-AB63-2289C73A9F01}"/>
            </a:ext>
          </a:extLst>
        </xdr:cNvPr>
        <xdr:cNvCxnSpPr/>
      </xdr:nvCxnSpPr>
      <xdr:spPr>
        <a:xfrm>
          <a:off x="19545300" y="68503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113030</xdr:rowOff>
    </xdr:from>
    <xdr:to>
      <xdr:col>98</xdr:col>
      <xdr:colOff>38100</xdr:colOff>
      <xdr:row>40</xdr:row>
      <xdr:rowOff>43180</xdr:rowOff>
    </xdr:to>
    <xdr:sp macro="" textlink="">
      <xdr:nvSpPr>
        <xdr:cNvPr id="500" name="楕円 499">
          <a:extLst>
            <a:ext uri="{FF2B5EF4-FFF2-40B4-BE49-F238E27FC236}">
              <a16:creationId xmlns:a16="http://schemas.microsoft.com/office/drawing/2014/main" id="{89AB3E3E-5AAE-47B5-B798-23D8C9E9D4B7}"/>
            </a:ext>
          </a:extLst>
        </xdr:cNvPr>
        <xdr:cNvSpPr/>
      </xdr:nvSpPr>
      <xdr:spPr>
        <a:xfrm>
          <a:off x="18605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163830</xdr:rowOff>
    </xdr:from>
    <xdr:to>
      <xdr:col>102</xdr:col>
      <xdr:colOff>114300</xdr:colOff>
      <xdr:row>39</xdr:row>
      <xdr:rowOff>163830</xdr:rowOff>
    </xdr:to>
    <xdr:cxnSp macro="">
      <xdr:nvCxnSpPr>
        <xdr:cNvPr id="501" name="直線コネクタ 500">
          <a:extLst>
            <a:ext uri="{FF2B5EF4-FFF2-40B4-BE49-F238E27FC236}">
              <a16:creationId xmlns:a16="http://schemas.microsoft.com/office/drawing/2014/main" id="{9A30A2C3-0220-4AEE-ABDA-C889509E8000}"/>
            </a:ext>
          </a:extLst>
        </xdr:cNvPr>
        <xdr:cNvCxnSpPr/>
      </xdr:nvCxnSpPr>
      <xdr:spPr>
        <a:xfrm>
          <a:off x="18656300" y="685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1F263E5-8E00-4BD6-AD25-BCA4ED27D6EC}"/>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596963B9-BA8A-4C1B-890D-B962FF2F3B3F}"/>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5F570060-7C7F-4BEF-B29E-DD2D49C82400}"/>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918BCA34-6AE2-4ED4-BC80-CF5C4DA43A1A}"/>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71137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4E9B2DB6-8E26-45FA-B114-CEFC5009A7A5}"/>
            </a:ext>
          </a:extLst>
        </xdr:cNvPr>
        <xdr:cNvSpPr txBox="1"/>
      </xdr:nvSpPr>
      <xdr:spPr>
        <a:xfrm>
          <a:off x="21075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78757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75A514F4-8A17-4FFF-BF78-259412C26DF6}"/>
            </a:ext>
          </a:extLst>
        </xdr:cNvPr>
        <xdr:cNvSpPr txBox="1"/>
      </xdr:nvSpPr>
      <xdr:spPr>
        <a:xfrm>
          <a:off x="20199427"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7A56836-651B-49B3-9A21-DE14DB8DF491}"/>
            </a:ext>
          </a:extLst>
        </xdr:cNvPr>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E3A9C2C-7E16-4F6D-9530-D9C9F5D33CA9}"/>
            </a:ext>
          </a:extLst>
        </xdr:cNvPr>
        <xdr:cNvSpPr txBox="1"/>
      </xdr:nvSpPr>
      <xdr:spPr>
        <a:xfrm>
          <a:off x="18421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EAA0129-596E-492E-9C90-2B5BE636A0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9ED34135-7000-4DE0-9C56-4E6868201D3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2B95B8A-59F6-44E5-9E8F-E771A882BE1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51D45D7-81CB-487B-86F0-D30FEFE3F5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1FE07D5-94E9-4B39-97DC-95276B44C4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F952ABA-B9F3-4D4F-8997-9DC18A3FAD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D3524C00-9B3D-45C9-8633-38E0A95F86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442062CC-C77E-48B5-AFC1-C3006062C90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EF183441-4D11-4EE7-8D01-21C3B1BB72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00F2219-2DFC-4805-A5E7-C456E5AE40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9359DBB-1132-4696-A65E-D22B4D344E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4DFE614D-ECEB-4CBB-B9A2-C0BB575AE34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8180FF88-2A75-427D-A660-409EB482484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1E8561F-2B65-4BD1-800A-B20AA1CDAAF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FD8B5C6B-B67B-4BA6-B282-8B5F6732D1F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189361F-AD3A-4E55-953A-64CE1F7F12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B96D3-07FE-4A77-958D-3DBA5B4ED1D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D855D91-8551-4DF7-B8F0-B6F3833A4C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A66E3079-C73D-4013-8373-0DB7B569769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13E73181-C6F2-404A-9D10-ED7D5DD5FA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3CE958BC-FBAF-4D29-9126-366414A9990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C02E1CD1-D639-4C10-8E5B-E2C0434852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95FF136D-A9C2-4D9C-B49A-F2B8A119623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B6259E0B-7C7C-4A07-86DB-3E4B170ABE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2AAF6964-D5A7-499F-B976-10DADA718594}"/>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AD8B5B3-A633-496A-809E-93C1A14F3BD3}"/>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1A768805-758E-4A2D-98DE-E5C8A4773E27}"/>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1E5A7E50-4653-46F2-957D-89D7398411B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F4103B59-ECD1-4253-9919-E1C587B5D307}"/>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66F641A-A962-4F71-AC87-BDCA0A62942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E1BAC7A4-2944-49C2-9313-EEA525AB7205}"/>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C845A7A5-3404-4E2A-AED1-D797FEC5AC3A}"/>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123D9F40-900E-46E4-843A-4A881B8DED8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109513EB-2FC9-4229-BA5B-45D65991C23F}"/>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D0C3FC78-EB14-4687-813A-A8714D19198B}"/>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3C758F7-9747-4B12-AFFC-A1B652236C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1279552-D159-4603-A0C0-0C651B3F1C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3FC1A34-C44A-4F8D-88B2-9B616BF720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2CE7C76-9AF5-4A90-BAFF-6D590AB7230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B0D5E1C-B3DE-4C5B-BE92-FBAFDC46B3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103505</xdr:rowOff>
    </xdr:from>
    <xdr:to>
      <xdr:col>85</xdr:col>
      <xdr:colOff>177800</xdr:colOff>
      <xdr:row>63</xdr:row>
      <xdr:rowOff>33655</xdr:rowOff>
    </xdr:to>
    <xdr:sp macro="" textlink="">
      <xdr:nvSpPr>
        <xdr:cNvPr id="550" name="楕円 549">
          <a:extLst>
            <a:ext uri="{FF2B5EF4-FFF2-40B4-BE49-F238E27FC236}">
              <a16:creationId xmlns:a16="http://schemas.microsoft.com/office/drawing/2014/main" id="{0D321741-2000-4618-9770-F1AC436B80DB}"/>
            </a:ext>
          </a:extLst>
        </xdr:cNvPr>
        <xdr:cNvSpPr/>
      </xdr:nvSpPr>
      <xdr:spPr>
        <a:xfrm>
          <a:off x="162687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81932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D719A230-6BAA-44D2-8489-1003A82E600A}"/>
            </a:ext>
          </a:extLst>
        </xdr:cNvPr>
        <xdr:cNvSpPr txBox="1"/>
      </xdr:nvSpPr>
      <xdr:spPr>
        <a:xfrm>
          <a:off x="16357600"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92075</xdr:rowOff>
    </xdr:from>
    <xdr:to>
      <xdr:col>81</xdr:col>
      <xdr:colOff>101600</xdr:colOff>
      <xdr:row>63</xdr:row>
      <xdr:rowOff>22225</xdr:rowOff>
    </xdr:to>
    <xdr:sp macro="" textlink="">
      <xdr:nvSpPr>
        <xdr:cNvPr id="552" name="楕円 551">
          <a:extLst>
            <a:ext uri="{FF2B5EF4-FFF2-40B4-BE49-F238E27FC236}">
              <a16:creationId xmlns:a16="http://schemas.microsoft.com/office/drawing/2014/main" id="{F2420EFC-742A-40A6-AE03-8211B8088595}"/>
            </a:ext>
          </a:extLst>
        </xdr:cNvPr>
        <xdr:cNvSpPr/>
      </xdr:nvSpPr>
      <xdr:spPr>
        <a:xfrm>
          <a:off x="15430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142875</xdr:rowOff>
    </xdr:from>
    <xdr:to>
      <xdr:col>85</xdr:col>
      <xdr:colOff>127000</xdr:colOff>
      <xdr:row>62</xdr:row>
      <xdr:rowOff>154305</xdr:rowOff>
    </xdr:to>
    <xdr:cxnSp macro="">
      <xdr:nvCxnSpPr>
        <xdr:cNvPr id="553" name="直線コネクタ 552">
          <a:extLst>
            <a:ext uri="{FF2B5EF4-FFF2-40B4-BE49-F238E27FC236}">
              <a16:creationId xmlns:a16="http://schemas.microsoft.com/office/drawing/2014/main" id="{45DFF03F-D050-4AA3-903D-D39A8C19C071}"/>
            </a:ext>
          </a:extLst>
        </xdr:cNvPr>
        <xdr:cNvCxnSpPr/>
      </xdr:nvCxnSpPr>
      <xdr:spPr>
        <a:xfrm>
          <a:off x="15481300" y="107727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76835</xdr:rowOff>
    </xdr:from>
    <xdr:to>
      <xdr:col>76</xdr:col>
      <xdr:colOff>165100</xdr:colOff>
      <xdr:row>63</xdr:row>
      <xdr:rowOff>6985</xdr:rowOff>
    </xdr:to>
    <xdr:sp macro="" textlink="">
      <xdr:nvSpPr>
        <xdr:cNvPr id="554" name="楕円 553">
          <a:extLst>
            <a:ext uri="{FF2B5EF4-FFF2-40B4-BE49-F238E27FC236}">
              <a16:creationId xmlns:a16="http://schemas.microsoft.com/office/drawing/2014/main" id="{A2FE24E4-1414-4216-93B1-D21CA88A253E}"/>
            </a:ext>
          </a:extLst>
        </xdr:cNvPr>
        <xdr:cNvSpPr/>
      </xdr:nvSpPr>
      <xdr:spPr>
        <a:xfrm>
          <a:off x="14541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127635</xdr:rowOff>
    </xdr:from>
    <xdr:to>
      <xdr:col>81</xdr:col>
      <xdr:colOff>50800</xdr:colOff>
      <xdr:row>62</xdr:row>
      <xdr:rowOff>142875</xdr:rowOff>
    </xdr:to>
    <xdr:cxnSp macro="">
      <xdr:nvCxnSpPr>
        <xdr:cNvPr id="555" name="直線コネクタ 554">
          <a:extLst>
            <a:ext uri="{FF2B5EF4-FFF2-40B4-BE49-F238E27FC236}">
              <a16:creationId xmlns:a16="http://schemas.microsoft.com/office/drawing/2014/main" id="{0DE741F1-5A1D-486A-9F7F-3558CC978212}"/>
            </a:ext>
          </a:extLst>
        </xdr:cNvPr>
        <xdr:cNvCxnSpPr/>
      </xdr:nvCxnSpPr>
      <xdr:spPr>
        <a:xfrm>
          <a:off x="14592300" y="107575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55880</xdr:rowOff>
    </xdr:from>
    <xdr:to>
      <xdr:col>72</xdr:col>
      <xdr:colOff>38100</xdr:colOff>
      <xdr:row>62</xdr:row>
      <xdr:rowOff>157480</xdr:rowOff>
    </xdr:to>
    <xdr:sp macro="" textlink="">
      <xdr:nvSpPr>
        <xdr:cNvPr id="556" name="楕円 555">
          <a:extLst>
            <a:ext uri="{FF2B5EF4-FFF2-40B4-BE49-F238E27FC236}">
              <a16:creationId xmlns:a16="http://schemas.microsoft.com/office/drawing/2014/main" id="{D6D259AB-A2A0-4470-ABA8-18D689D2F686}"/>
            </a:ext>
          </a:extLst>
        </xdr:cNvPr>
        <xdr:cNvSpPr/>
      </xdr:nvSpPr>
      <xdr:spPr>
        <a:xfrm>
          <a:off x="1365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106680</xdr:rowOff>
    </xdr:from>
    <xdr:to>
      <xdr:col>76</xdr:col>
      <xdr:colOff>114300</xdr:colOff>
      <xdr:row>62</xdr:row>
      <xdr:rowOff>127635</xdr:rowOff>
    </xdr:to>
    <xdr:cxnSp macro="">
      <xdr:nvCxnSpPr>
        <xdr:cNvPr id="557" name="直線コネクタ 556">
          <a:extLst>
            <a:ext uri="{FF2B5EF4-FFF2-40B4-BE49-F238E27FC236}">
              <a16:creationId xmlns:a16="http://schemas.microsoft.com/office/drawing/2014/main" id="{C9EB1F49-E1AC-4A70-BEBF-307361FFFBAC}"/>
            </a:ext>
          </a:extLst>
        </xdr:cNvPr>
        <xdr:cNvCxnSpPr/>
      </xdr:nvCxnSpPr>
      <xdr:spPr>
        <a:xfrm>
          <a:off x="13703300" y="107365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23495</xdr:rowOff>
    </xdr:from>
    <xdr:to>
      <xdr:col>67</xdr:col>
      <xdr:colOff>101600</xdr:colOff>
      <xdr:row>62</xdr:row>
      <xdr:rowOff>125095</xdr:rowOff>
    </xdr:to>
    <xdr:sp macro="" textlink="">
      <xdr:nvSpPr>
        <xdr:cNvPr id="558" name="楕円 557">
          <a:extLst>
            <a:ext uri="{FF2B5EF4-FFF2-40B4-BE49-F238E27FC236}">
              <a16:creationId xmlns:a16="http://schemas.microsoft.com/office/drawing/2014/main" id="{DF39FB28-AD68-4519-ADA2-DEF02D119D96}"/>
            </a:ext>
          </a:extLst>
        </xdr:cNvPr>
        <xdr:cNvSpPr/>
      </xdr:nvSpPr>
      <xdr:spPr>
        <a:xfrm>
          <a:off x="12763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74295</xdr:rowOff>
    </xdr:from>
    <xdr:to>
      <xdr:col>71</xdr:col>
      <xdr:colOff>177800</xdr:colOff>
      <xdr:row>62</xdr:row>
      <xdr:rowOff>106680</xdr:rowOff>
    </xdr:to>
    <xdr:cxnSp macro="">
      <xdr:nvCxnSpPr>
        <xdr:cNvPr id="559" name="直線コネクタ 558">
          <a:extLst>
            <a:ext uri="{FF2B5EF4-FFF2-40B4-BE49-F238E27FC236}">
              <a16:creationId xmlns:a16="http://schemas.microsoft.com/office/drawing/2014/main" id="{8F80585F-7663-4186-B7D6-80DDDF2EBD0B}"/>
            </a:ext>
          </a:extLst>
        </xdr:cNvPr>
        <xdr:cNvCxnSpPr/>
      </xdr:nvCxnSpPr>
      <xdr:spPr>
        <a:xfrm>
          <a:off x="12814300" y="107041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482039D7-435C-44CE-90E8-CB46B52DC35F}"/>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FD6EB961-EEA1-49A2-81D1-6219D3F02BEA}"/>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4F01C2E3-5D1B-4A52-93DF-3E3D4819DCFE}"/>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70967552-08A4-4436-8B17-F4A83E6F0A9C}"/>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13352</xdr:rowOff>
    </xdr:from>
    <xdr:ext cx="405111" cy="259045"/>
    <xdr:sp macro="" textlink="">
      <xdr:nvSpPr>
        <xdr:cNvPr id="564" name="n_1mainValue【学校施設】&#10;有形固定資産減価償却率">
          <a:extLst>
            <a:ext uri="{FF2B5EF4-FFF2-40B4-BE49-F238E27FC236}">
              <a16:creationId xmlns:a16="http://schemas.microsoft.com/office/drawing/2014/main" id="{282C1357-3F8E-4090-B931-2F7C9D6FC4D3}"/>
            </a:ext>
          </a:extLst>
        </xdr:cNvPr>
        <xdr:cNvSpPr txBox="1"/>
      </xdr:nvSpPr>
      <xdr:spPr>
        <a:xfrm>
          <a:off x="152660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169562</xdr:rowOff>
    </xdr:from>
    <xdr:ext cx="405111" cy="259045"/>
    <xdr:sp macro="" textlink="">
      <xdr:nvSpPr>
        <xdr:cNvPr id="565" name="n_2mainValue【学校施設】&#10;有形固定資産減価償却率">
          <a:extLst>
            <a:ext uri="{FF2B5EF4-FFF2-40B4-BE49-F238E27FC236}">
              <a16:creationId xmlns:a16="http://schemas.microsoft.com/office/drawing/2014/main" id="{11D7988C-4417-411A-9E74-231692D67690}"/>
            </a:ext>
          </a:extLst>
        </xdr:cNvPr>
        <xdr:cNvSpPr txBox="1"/>
      </xdr:nvSpPr>
      <xdr:spPr>
        <a:xfrm>
          <a:off x="143897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148607</xdr:rowOff>
    </xdr:from>
    <xdr:ext cx="405111" cy="259045"/>
    <xdr:sp macro="" textlink="">
      <xdr:nvSpPr>
        <xdr:cNvPr id="566" name="n_3mainValue【学校施設】&#10;有形固定資産減価償却率">
          <a:extLst>
            <a:ext uri="{FF2B5EF4-FFF2-40B4-BE49-F238E27FC236}">
              <a16:creationId xmlns:a16="http://schemas.microsoft.com/office/drawing/2014/main" id="{9B465275-5D5B-46D2-AD11-22D630C49971}"/>
            </a:ext>
          </a:extLst>
        </xdr:cNvPr>
        <xdr:cNvSpPr txBox="1"/>
      </xdr:nvSpPr>
      <xdr:spPr>
        <a:xfrm>
          <a:off x="13500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116222</xdr:rowOff>
    </xdr:from>
    <xdr:ext cx="405111" cy="259045"/>
    <xdr:sp macro="" textlink="">
      <xdr:nvSpPr>
        <xdr:cNvPr id="567" name="n_4mainValue【学校施設】&#10;有形固定資産減価償却率">
          <a:extLst>
            <a:ext uri="{FF2B5EF4-FFF2-40B4-BE49-F238E27FC236}">
              <a16:creationId xmlns:a16="http://schemas.microsoft.com/office/drawing/2014/main" id="{225B7792-6D65-4ADD-9C19-D7B5BF12BF18}"/>
            </a:ext>
          </a:extLst>
        </xdr:cNvPr>
        <xdr:cNvSpPr txBox="1"/>
      </xdr:nvSpPr>
      <xdr:spPr>
        <a:xfrm>
          <a:off x="12611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7CCEECB9-C1C3-4DFF-8C88-D9BA7736C73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86432F9-7572-468A-823F-C44C378A8C4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1E91832-ABE7-469E-BFA5-EE7A566A10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D519BD07-C204-4387-819A-615B11F08D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A7C64BC-0023-4FE6-8F96-89F9207780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204CD3F-4388-43F1-B783-A987AE1BE0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C9E75C56-538A-4418-BFC7-C0EA5D6C7B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43CCA76-BB67-4A49-96DF-11497BBDDB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AAF79DF-A861-4E2A-B938-262056988C7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365D5D07-ED75-417D-8360-AD58802294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859AED85-E829-498F-80C9-F3E6A3CDDDB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843D8848-CB85-4247-8595-B2D0787757C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90E9F26E-B6FF-4824-86B7-510EC27B01E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A9A2CF7C-045E-4F05-A991-9D8A565BB16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6005E20E-3ED7-43A7-8B90-A192C393963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325991F6-C1C7-4D70-971F-5D2F61AD70F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C3BB992E-8437-4816-8D1C-83EA6B16DDB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F608B414-9BB5-4F26-92CE-BBF6F4FC1D3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75E2C970-C332-4EAE-9C80-CBD735E0C4C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C9F2227-6A21-402A-90FB-0D17DD2BFF8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E38147D6-3DCB-4959-8DF0-51BDA931F22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CE16B2BD-C1C3-4B81-B9BB-F2DC4105DB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62E8771F-B669-4859-A04C-D6B343418FF5}"/>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6353481C-279F-4FE2-BD58-45EDCB562488}"/>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10BD9B47-AB8D-4BB8-9B84-A22C73DC36A8}"/>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89826B5A-02B7-43A9-B497-AB44024F3268}"/>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A6EE79A0-D656-43E8-9505-EEA1C910273D}"/>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0A7B7A51-E481-4E88-A280-E4CD8C48853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0152D358-52B3-4B38-831D-2EF4612808A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107C6065-E79E-4A3A-952B-DE865261440F}"/>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A755578C-D845-4AE9-A421-E7B26065B894}"/>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9D3604A5-6B10-40F8-9CE2-5050C3D64F0A}"/>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399810BF-5A65-420C-AD6B-19CC658889CC}"/>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3ACF6CD-4317-4164-AD15-4C33B168EF6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5FDF079-72CB-4915-9CA1-5F279073FE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D96051A-4736-48BE-B641-F0058337AE7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F25767C-06DD-4B2C-AE1D-617E4B35E6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75A425A-4545-420A-855E-C62E72AD4E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155397</xdr:rowOff>
    </xdr:from>
    <xdr:to>
      <xdr:col>116</xdr:col>
      <xdr:colOff>114300</xdr:colOff>
      <xdr:row>63</xdr:row>
      <xdr:rowOff>85547</xdr:rowOff>
    </xdr:to>
    <xdr:sp macro="" textlink="">
      <xdr:nvSpPr>
        <xdr:cNvPr id="606" name="楕円 605">
          <a:extLst>
            <a:ext uri="{FF2B5EF4-FFF2-40B4-BE49-F238E27FC236}">
              <a16:creationId xmlns:a16="http://schemas.microsoft.com/office/drawing/2014/main" id="{35B48082-8067-485C-B121-BB3625A9C822}"/>
            </a:ext>
          </a:extLst>
        </xdr:cNvPr>
        <xdr:cNvSpPr/>
      </xdr:nvSpPr>
      <xdr:spPr>
        <a:xfrm>
          <a:off x="22110700" y="107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133824</xdr:rowOff>
    </xdr:from>
    <xdr:ext cx="469744" cy="259045"/>
    <xdr:sp macro="" textlink="">
      <xdr:nvSpPr>
        <xdr:cNvPr id="607" name="【学校施設】&#10;一人当たり面積該当値テキスト">
          <a:extLst>
            <a:ext uri="{FF2B5EF4-FFF2-40B4-BE49-F238E27FC236}">
              <a16:creationId xmlns:a16="http://schemas.microsoft.com/office/drawing/2014/main" id="{CA0304C6-A25E-47EB-B21F-2895AAA2B782}"/>
            </a:ext>
          </a:extLst>
        </xdr:cNvPr>
        <xdr:cNvSpPr txBox="1"/>
      </xdr:nvSpPr>
      <xdr:spPr>
        <a:xfrm>
          <a:off x="22199600" y="1076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608" name="楕円 607">
          <a:extLst>
            <a:ext uri="{FF2B5EF4-FFF2-40B4-BE49-F238E27FC236}">
              <a16:creationId xmlns:a16="http://schemas.microsoft.com/office/drawing/2014/main" id="{7C5341C0-4C79-476E-8D63-EDB0115CB61C}"/>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34747</xdr:rowOff>
    </xdr:from>
    <xdr:to>
      <xdr:col>116</xdr:col>
      <xdr:colOff>63500</xdr:colOff>
      <xdr:row>63</xdr:row>
      <xdr:rowOff>38862</xdr:rowOff>
    </xdr:to>
    <xdr:cxnSp macro="">
      <xdr:nvCxnSpPr>
        <xdr:cNvPr id="609" name="直線コネクタ 608">
          <a:extLst>
            <a:ext uri="{FF2B5EF4-FFF2-40B4-BE49-F238E27FC236}">
              <a16:creationId xmlns:a16="http://schemas.microsoft.com/office/drawing/2014/main" id="{9B406C5F-04B2-46E9-BB3E-9895E124BF3F}"/>
            </a:ext>
          </a:extLst>
        </xdr:cNvPr>
        <xdr:cNvCxnSpPr/>
      </xdr:nvCxnSpPr>
      <xdr:spPr>
        <a:xfrm flipV="1">
          <a:off x="21323300" y="10836097"/>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164998</xdr:rowOff>
    </xdr:from>
    <xdr:to>
      <xdr:col>107</xdr:col>
      <xdr:colOff>101600</xdr:colOff>
      <xdr:row>63</xdr:row>
      <xdr:rowOff>95148</xdr:rowOff>
    </xdr:to>
    <xdr:sp macro="" textlink="">
      <xdr:nvSpPr>
        <xdr:cNvPr id="610" name="楕円 609">
          <a:extLst>
            <a:ext uri="{FF2B5EF4-FFF2-40B4-BE49-F238E27FC236}">
              <a16:creationId xmlns:a16="http://schemas.microsoft.com/office/drawing/2014/main" id="{5F80BF9F-1A04-432D-A4C2-A20E766AEE5B}"/>
            </a:ext>
          </a:extLst>
        </xdr:cNvPr>
        <xdr:cNvSpPr/>
      </xdr:nvSpPr>
      <xdr:spPr>
        <a:xfrm>
          <a:off x="20383500" y="10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44348</xdr:rowOff>
    </xdr:to>
    <xdr:cxnSp macro="">
      <xdr:nvCxnSpPr>
        <xdr:cNvPr id="611" name="直線コネクタ 610">
          <a:extLst>
            <a:ext uri="{FF2B5EF4-FFF2-40B4-BE49-F238E27FC236}">
              <a16:creationId xmlns:a16="http://schemas.microsoft.com/office/drawing/2014/main" id="{581674B2-7FBE-412F-841C-57254FB6213B}"/>
            </a:ext>
          </a:extLst>
        </xdr:cNvPr>
        <xdr:cNvCxnSpPr/>
      </xdr:nvCxnSpPr>
      <xdr:spPr>
        <a:xfrm flipV="1">
          <a:off x="20434300" y="1084021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169113</xdr:rowOff>
    </xdr:from>
    <xdr:to>
      <xdr:col>102</xdr:col>
      <xdr:colOff>165100</xdr:colOff>
      <xdr:row>63</xdr:row>
      <xdr:rowOff>99263</xdr:rowOff>
    </xdr:to>
    <xdr:sp macro="" textlink="">
      <xdr:nvSpPr>
        <xdr:cNvPr id="612" name="楕円 611">
          <a:extLst>
            <a:ext uri="{FF2B5EF4-FFF2-40B4-BE49-F238E27FC236}">
              <a16:creationId xmlns:a16="http://schemas.microsoft.com/office/drawing/2014/main" id="{F81EAFE5-7740-4CA9-84CF-E03C9C4528D1}"/>
            </a:ext>
          </a:extLst>
        </xdr:cNvPr>
        <xdr:cNvSpPr/>
      </xdr:nvSpPr>
      <xdr:spPr>
        <a:xfrm>
          <a:off x="19494500" y="107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44348</xdr:rowOff>
    </xdr:from>
    <xdr:to>
      <xdr:col>107</xdr:col>
      <xdr:colOff>50800</xdr:colOff>
      <xdr:row>63</xdr:row>
      <xdr:rowOff>48463</xdr:rowOff>
    </xdr:to>
    <xdr:cxnSp macro="">
      <xdr:nvCxnSpPr>
        <xdr:cNvPr id="613" name="直線コネクタ 612">
          <a:extLst>
            <a:ext uri="{FF2B5EF4-FFF2-40B4-BE49-F238E27FC236}">
              <a16:creationId xmlns:a16="http://schemas.microsoft.com/office/drawing/2014/main" id="{77C4035A-362B-4D01-9918-64E627D67ABA}"/>
            </a:ext>
          </a:extLst>
        </xdr:cNvPr>
        <xdr:cNvCxnSpPr/>
      </xdr:nvCxnSpPr>
      <xdr:spPr>
        <a:xfrm flipV="1">
          <a:off x="19545300" y="1084569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406</xdr:rowOff>
    </xdr:from>
    <xdr:to>
      <xdr:col>98</xdr:col>
      <xdr:colOff>38100</xdr:colOff>
      <xdr:row>63</xdr:row>
      <xdr:rowOff>102006</xdr:rowOff>
    </xdr:to>
    <xdr:sp macro="" textlink="">
      <xdr:nvSpPr>
        <xdr:cNvPr id="614" name="楕円 613">
          <a:extLst>
            <a:ext uri="{FF2B5EF4-FFF2-40B4-BE49-F238E27FC236}">
              <a16:creationId xmlns:a16="http://schemas.microsoft.com/office/drawing/2014/main" id="{E7B1B5B8-967E-4A5D-A712-2FBB2EC516AB}"/>
            </a:ext>
          </a:extLst>
        </xdr:cNvPr>
        <xdr:cNvSpPr/>
      </xdr:nvSpPr>
      <xdr:spPr>
        <a:xfrm>
          <a:off x="18605500" y="108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48463</xdr:rowOff>
    </xdr:from>
    <xdr:to>
      <xdr:col>102</xdr:col>
      <xdr:colOff>114300</xdr:colOff>
      <xdr:row>63</xdr:row>
      <xdr:rowOff>51206</xdr:rowOff>
    </xdr:to>
    <xdr:cxnSp macro="">
      <xdr:nvCxnSpPr>
        <xdr:cNvPr id="615" name="直線コネクタ 614">
          <a:extLst>
            <a:ext uri="{FF2B5EF4-FFF2-40B4-BE49-F238E27FC236}">
              <a16:creationId xmlns:a16="http://schemas.microsoft.com/office/drawing/2014/main" id="{5BB893DE-6573-4627-ADFD-F427A64542D7}"/>
            </a:ext>
          </a:extLst>
        </xdr:cNvPr>
        <xdr:cNvCxnSpPr/>
      </xdr:nvCxnSpPr>
      <xdr:spPr>
        <a:xfrm flipV="1">
          <a:off x="18656300" y="1084981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0943093B-0917-433A-AC8E-1B4BA18FBDE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DE0F8D3C-DC85-4ED5-BB93-99B2A38838B2}"/>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FBA1488B-1B47-4019-B683-35FEBE008B3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59093756-7FD7-43BC-BB8F-3707E0F3D60D}"/>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620" name="n_1mainValue【学校施設】&#10;一人当たり面積">
          <a:extLst>
            <a:ext uri="{FF2B5EF4-FFF2-40B4-BE49-F238E27FC236}">
              <a16:creationId xmlns:a16="http://schemas.microsoft.com/office/drawing/2014/main" id="{08080C0C-9E72-411E-A7C4-F3AC7293A15E}"/>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86275</xdr:rowOff>
    </xdr:from>
    <xdr:ext cx="469744" cy="259045"/>
    <xdr:sp macro="" textlink="">
      <xdr:nvSpPr>
        <xdr:cNvPr id="621" name="n_2mainValue【学校施設】&#10;一人当たり面積">
          <a:extLst>
            <a:ext uri="{FF2B5EF4-FFF2-40B4-BE49-F238E27FC236}">
              <a16:creationId xmlns:a16="http://schemas.microsoft.com/office/drawing/2014/main" id="{C450BD15-1FB4-4085-9B44-6253DF770322}"/>
            </a:ext>
          </a:extLst>
        </xdr:cNvPr>
        <xdr:cNvSpPr txBox="1"/>
      </xdr:nvSpPr>
      <xdr:spPr>
        <a:xfrm>
          <a:off x="20199427" y="1088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90390</xdr:rowOff>
    </xdr:from>
    <xdr:ext cx="469744" cy="259045"/>
    <xdr:sp macro="" textlink="">
      <xdr:nvSpPr>
        <xdr:cNvPr id="622" name="n_3mainValue【学校施設】&#10;一人当たり面積">
          <a:extLst>
            <a:ext uri="{FF2B5EF4-FFF2-40B4-BE49-F238E27FC236}">
              <a16:creationId xmlns:a16="http://schemas.microsoft.com/office/drawing/2014/main" id="{74DD352D-3131-4C9E-AA9D-A19F16E12F28}"/>
            </a:ext>
          </a:extLst>
        </xdr:cNvPr>
        <xdr:cNvSpPr txBox="1"/>
      </xdr:nvSpPr>
      <xdr:spPr>
        <a:xfrm>
          <a:off x="19310427" y="1089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93133</xdr:rowOff>
    </xdr:from>
    <xdr:ext cx="469744" cy="259045"/>
    <xdr:sp macro="" textlink="">
      <xdr:nvSpPr>
        <xdr:cNvPr id="623" name="n_4mainValue【学校施設】&#10;一人当たり面積">
          <a:extLst>
            <a:ext uri="{FF2B5EF4-FFF2-40B4-BE49-F238E27FC236}">
              <a16:creationId xmlns:a16="http://schemas.microsoft.com/office/drawing/2014/main" id="{7A59253A-B16C-4A18-9FFE-3B015815F7F5}"/>
            </a:ext>
          </a:extLst>
        </xdr:cNvPr>
        <xdr:cNvSpPr txBox="1"/>
      </xdr:nvSpPr>
      <xdr:spPr>
        <a:xfrm>
          <a:off x="18421427" y="1089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C1CC150A-BAA3-4802-809B-7901864644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BA099F3-05EF-455D-9105-395CEA1496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77D560F9-C6B3-4762-B4CB-D1F8A2F471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310085C-6FCB-420F-9561-605E626283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D92F0A0-E476-47C1-93A5-63075740139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B464CF9-6317-4F4C-96CB-5CEE84F3A9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A7FC7A9F-0FEF-437F-84E0-989DED77F8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5548C3D-D4DC-4D9D-86E3-652D0EAA63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38D1B706-CF07-4B77-9DA4-486BA357F4F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8820C1A7-6F9E-462F-954F-3EBA6DC362D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5089994D-4835-4B71-BACF-3B6E52EBECF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957D67C-CB72-4E59-9220-678CA9E4B47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294E3326-5615-4B28-B2B1-D04BF7D1F5A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B909661F-3399-4F53-95BB-ABB13EE58BF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9BE00CE-9033-4DB2-B332-5AAD5119661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4B6B7A27-AD02-48D5-BD07-137EFC8814E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37DC664C-7CAE-40DC-80A4-6AEE99CAB5D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38EC3C45-7B75-4443-9D31-ABAE958176A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BE20A221-72EB-4510-BA68-CBD4B34C2C5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65FE1E5-29F3-4DC4-A65E-30D4536CDF0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A3314428-A830-4377-A922-C5D232E8A2E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26F47D60-152A-4FCC-BB6D-F4585596E4A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2AE75992-7DA4-4A0A-93C3-F73C6E03F40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B3E402BA-B9E8-4F3C-9BA0-2AF6E1BCEBB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EE536B2-4E84-45B4-A311-A0AC4069BA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B877D95A-0747-4BB9-ABBB-5503FB37CF9E}"/>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7A781B88-C754-4083-9207-772E2211FBA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245DF36F-8399-44CA-B9EB-7434699FAC1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2AF01E4A-084C-429B-A4F2-EDA2A6D2EC33}"/>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217C324C-157A-49A6-AB7C-67F0A404E9DE}"/>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654" name="【児童館】&#10;有形固定資産減価償却率平均値テキスト">
          <a:extLst>
            <a:ext uri="{FF2B5EF4-FFF2-40B4-BE49-F238E27FC236}">
              <a16:creationId xmlns:a16="http://schemas.microsoft.com/office/drawing/2014/main" id="{CA83EC7C-8B24-4E16-985D-D4D325C4E18D}"/>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11BCE8C7-47DA-42D0-9486-839CCA4C243E}"/>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2B796D30-CE5E-4A3E-B07D-607905B6518E}"/>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8B3DC8C8-57B9-4452-9DE8-B66A819A4859}"/>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CD50DD6F-4153-453F-AF22-45153E839F9E}"/>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8AF8010B-0B0A-4A8A-B655-1C2F03359869}"/>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4FAB64B-E55B-403F-9920-53D82818B0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DC201BE-3E78-4FBF-A0C9-135E83AB486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7B63165-E22E-4462-BB26-62694562AAC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1CB3544-CF9C-4844-9A58-3C695837F2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0AE6730-AE7C-4690-B8A1-403CBC0B86B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83638</xdr:rowOff>
    </xdr:from>
    <xdr:to>
      <xdr:col>72</xdr:col>
      <xdr:colOff>38100</xdr:colOff>
      <xdr:row>82</xdr:row>
      <xdr:rowOff>13788</xdr:rowOff>
    </xdr:to>
    <xdr:sp macro="" textlink="">
      <xdr:nvSpPr>
        <xdr:cNvPr id="665" name="楕円 664">
          <a:extLst>
            <a:ext uri="{FF2B5EF4-FFF2-40B4-BE49-F238E27FC236}">
              <a16:creationId xmlns:a16="http://schemas.microsoft.com/office/drawing/2014/main" id="{82244F09-DFFC-4CB1-903E-CF8FF87E1ABB}"/>
            </a:ext>
          </a:extLst>
        </xdr:cNvPr>
        <xdr:cNvSpPr/>
      </xdr:nvSpPr>
      <xdr:spPr>
        <a:xfrm>
          <a:off x="13652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66" name="楕円 665">
          <a:extLst>
            <a:ext uri="{FF2B5EF4-FFF2-40B4-BE49-F238E27FC236}">
              <a16:creationId xmlns:a16="http://schemas.microsoft.com/office/drawing/2014/main" id="{EE4DFC62-7845-4C3B-B9B2-D23F236674C2}"/>
            </a:ext>
          </a:extLst>
        </xdr:cNvPr>
        <xdr:cNvSpPr/>
      </xdr:nvSpPr>
      <xdr:spPr>
        <a:xfrm>
          <a:off x="1276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81</xdr:row>
      <xdr:rowOff>134438</xdr:rowOff>
    </xdr:to>
    <xdr:cxnSp macro="">
      <xdr:nvCxnSpPr>
        <xdr:cNvPr id="667" name="直線コネクタ 666">
          <a:extLst>
            <a:ext uri="{FF2B5EF4-FFF2-40B4-BE49-F238E27FC236}">
              <a16:creationId xmlns:a16="http://schemas.microsoft.com/office/drawing/2014/main" id="{6F6EA2FC-4173-435B-B240-865C530221C1}"/>
            </a:ext>
          </a:extLst>
        </xdr:cNvPr>
        <xdr:cNvCxnSpPr/>
      </xdr:nvCxnSpPr>
      <xdr:spPr>
        <a:xfrm>
          <a:off x="12814300" y="139827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68" name="n_1aveValue【児童館】&#10;有形固定資産減価償却率">
          <a:extLst>
            <a:ext uri="{FF2B5EF4-FFF2-40B4-BE49-F238E27FC236}">
              <a16:creationId xmlns:a16="http://schemas.microsoft.com/office/drawing/2014/main" id="{36DA015C-CBE6-4516-861E-EDA6B3F327E9}"/>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69" name="n_2aveValue【児童館】&#10;有形固定資産減価償却率">
          <a:extLst>
            <a:ext uri="{FF2B5EF4-FFF2-40B4-BE49-F238E27FC236}">
              <a16:creationId xmlns:a16="http://schemas.microsoft.com/office/drawing/2014/main" id="{5114ED0A-661D-48D1-8800-A455D17AA076}"/>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0" name="n_3aveValue【児童館】&#10;有形固定資産減価償却率">
          <a:extLst>
            <a:ext uri="{FF2B5EF4-FFF2-40B4-BE49-F238E27FC236}">
              <a16:creationId xmlns:a16="http://schemas.microsoft.com/office/drawing/2014/main" id="{C88C7670-B846-4E85-950E-5CB8E0EDAAF7}"/>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1" name="n_4aveValue【児童館】&#10;有形固定資産減価償却率">
          <a:extLst>
            <a:ext uri="{FF2B5EF4-FFF2-40B4-BE49-F238E27FC236}">
              <a16:creationId xmlns:a16="http://schemas.microsoft.com/office/drawing/2014/main" id="{8E8C783B-9E21-45FF-B707-4A40EFDA1142}"/>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72" name="n_3mainValue【児童館】&#10;有形固定資産減価償却率">
          <a:extLst>
            <a:ext uri="{FF2B5EF4-FFF2-40B4-BE49-F238E27FC236}">
              <a16:creationId xmlns:a16="http://schemas.microsoft.com/office/drawing/2014/main" id="{07DA4288-48BC-4718-98BA-0443D752356B}"/>
            </a:ext>
          </a:extLst>
        </xdr:cNvPr>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3" name="n_4mainValue【児童館】&#10;有形固定資産減価償却率">
          <a:extLst>
            <a:ext uri="{FF2B5EF4-FFF2-40B4-BE49-F238E27FC236}">
              <a16:creationId xmlns:a16="http://schemas.microsoft.com/office/drawing/2014/main" id="{C774E9D4-37D4-40A3-A27F-79BFBEE654C2}"/>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E868417E-29A1-47C3-8C5A-4225B10A354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D4777E6B-A3ED-4C47-8D18-8F100C331A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0C3FD647-F518-44DB-8F6D-84550694A05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413425FE-5D82-48CD-8F6D-62F6E4709D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93A9D495-89D0-4083-9F43-077D69C865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CA22C8ED-2695-40F8-A628-3572AF883F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707DD418-FCFD-415D-B46C-81D5561C7F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D81080BD-6FB9-4092-968F-B1AF4556074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CC80867F-0F80-4ABA-930C-31AEA5598E6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FD0E1F31-958B-46CB-8F67-606B32CA24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a:extLst>
            <a:ext uri="{FF2B5EF4-FFF2-40B4-BE49-F238E27FC236}">
              <a16:creationId xmlns:a16="http://schemas.microsoft.com/office/drawing/2014/main" id="{357BAFE2-F167-42D1-ABB3-2287735A983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a:extLst>
            <a:ext uri="{FF2B5EF4-FFF2-40B4-BE49-F238E27FC236}">
              <a16:creationId xmlns:a16="http://schemas.microsoft.com/office/drawing/2014/main" id="{C5C0999E-5847-424E-9C65-6B9E20FDBAC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a:extLst>
            <a:ext uri="{FF2B5EF4-FFF2-40B4-BE49-F238E27FC236}">
              <a16:creationId xmlns:a16="http://schemas.microsoft.com/office/drawing/2014/main" id="{80FEF3DF-E376-4017-8209-73830C039AA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a:extLst>
            <a:ext uri="{FF2B5EF4-FFF2-40B4-BE49-F238E27FC236}">
              <a16:creationId xmlns:a16="http://schemas.microsoft.com/office/drawing/2014/main" id="{9039CC57-C0C7-4097-B9D5-CCCCC7CAB5F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a:extLst>
            <a:ext uri="{FF2B5EF4-FFF2-40B4-BE49-F238E27FC236}">
              <a16:creationId xmlns:a16="http://schemas.microsoft.com/office/drawing/2014/main" id="{6125F602-A289-47F1-9161-E556D4EF12F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a:extLst>
            <a:ext uri="{FF2B5EF4-FFF2-40B4-BE49-F238E27FC236}">
              <a16:creationId xmlns:a16="http://schemas.microsoft.com/office/drawing/2014/main" id="{6255935C-54EE-4C52-9EF1-C5E8758F548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a:extLst>
            <a:ext uri="{FF2B5EF4-FFF2-40B4-BE49-F238E27FC236}">
              <a16:creationId xmlns:a16="http://schemas.microsoft.com/office/drawing/2014/main" id="{2245AAAC-B5FA-4F8B-A9D0-DE9FB4F7C70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a:extLst>
            <a:ext uri="{FF2B5EF4-FFF2-40B4-BE49-F238E27FC236}">
              <a16:creationId xmlns:a16="http://schemas.microsoft.com/office/drawing/2014/main" id="{30B895DE-BAD5-417B-9D62-9DF1E80886D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a:extLst>
            <a:ext uri="{FF2B5EF4-FFF2-40B4-BE49-F238E27FC236}">
              <a16:creationId xmlns:a16="http://schemas.microsoft.com/office/drawing/2014/main" id="{0F7FF6E3-E121-4FA4-A56E-95B1098F775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a:extLst>
            <a:ext uri="{FF2B5EF4-FFF2-40B4-BE49-F238E27FC236}">
              <a16:creationId xmlns:a16="http://schemas.microsoft.com/office/drawing/2014/main" id="{2D12C286-1FAB-49B6-B9CC-6B2F5564DAE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B8EB7DB5-34AD-4224-9652-E51668443FF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16B7A4CF-57F7-4D76-84FA-57A8A3D0028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51594041-F6B9-4C10-82EC-4823A3E58EA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97" name="直線コネクタ 696">
          <a:extLst>
            <a:ext uri="{FF2B5EF4-FFF2-40B4-BE49-F238E27FC236}">
              <a16:creationId xmlns:a16="http://schemas.microsoft.com/office/drawing/2014/main" id="{F9541430-61E1-4417-8618-62005F28D6C5}"/>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8" name="【児童館】&#10;一人当たり面積最小値テキスト">
          <a:extLst>
            <a:ext uri="{FF2B5EF4-FFF2-40B4-BE49-F238E27FC236}">
              <a16:creationId xmlns:a16="http://schemas.microsoft.com/office/drawing/2014/main" id="{B99BB985-78C7-46E5-BBC4-4E3C1163915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9" name="直線コネクタ 698">
          <a:extLst>
            <a:ext uri="{FF2B5EF4-FFF2-40B4-BE49-F238E27FC236}">
              <a16:creationId xmlns:a16="http://schemas.microsoft.com/office/drawing/2014/main" id="{5A6109F1-0AA3-4155-B9F9-78D0536B9E5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0" name="【児童館】&#10;一人当たり面積最大値テキスト">
          <a:extLst>
            <a:ext uri="{FF2B5EF4-FFF2-40B4-BE49-F238E27FC236}">
              <a16:creationId xmlns:a16="http://schemas.microsoft.com/office/drawing/2014/main" id="{850A87EF-7B3E-40EF-ADC7-99F03B17A009}"/>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1" name="直線コネクタ 700">
          <a:extLst>
            <a:ext uri="{FF2B5EF4-FFF2-40B4-BE49-F238E27FC236}">
              <a16:creationId xmlns:a16="http://schemas.microsoft.com/office/drawing/2014/main" id="{E2AF6AA2-C80F-4FE2-9576-F1DAE6C6D182}"/>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02" name="【児童館】&#10;一人当たり面積平均値テキスト">
          <a:extLst>
            <a:ext uri="{FF2B5EF4-FFF2-40B4-BE49-F238E27FC236}">
              <a16:creationId xmlns:a16="http://schemas.microsoft.com/office/drawing/2014/main" id="{49993D74-A692-44E4-B271-30FE90E0F3AD}"/>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03" name="フローチャート: 判断 702">
          <a:extLst>
            <a:ext uri="{FF2B5EF4-FFF2-40B4-BE49-F238E27FC236}">
              <a16:creationId xmlns:a16="http://schemas.microsoft.com/office/drawing/2014/main" id="{5E04F306-F1AC-4E35-A919-19F59057EFC1}"/>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4" name="フローチャート: 判断 703">
          <a:extLst>
            <a:ext uri="{FF2B5EF4-FFF2-40B4-BE49-F238E27FC236}">
              <a16:creationId xmlns:a16="http://schemas.microsoft.com/office/drawing/2014/main" id="{0BEE0E33-7F6F-4485-9389-89F74B0AFCE5}"/>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5" name="フローチャート: 判断 704">
          <a:extLst>
            <a:ext uri="{FF2B5EF4-FFF2-40B4-BE49-F238E27FC236}">
              <a16:creationId xmlns:a16="http://schemas.microsoft.com/office/drawing/2014/main" id="{8FF18AE9-2A39-4531-A331-911B5C034024}"/>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6" name="フローチャート: 判断 705">
          <a:extLst>
            <a:ext uri="{FF2B5EF4-FFF2-40B4-BE49-F238E27FC236}">
              <a16:creationId xmlns:a16="http://schemas.microsoft.com/office/drawing/2014/main" id="{D7A6FB9A-262D-48D5-BFD2-D8F2079B2248}"/>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7" name="フローチャート: 判断 706">
          <a:extLst>
            <a:ext uri="{FF2B5EF4-FFF2-40B4-BE49-F238E27FC236}">
              <a16:creationId xmlns:a16="http://schemas.microsoft.com/office/drawing/2014/main" id="{FD18DFF9-ED1D-4225-A8AB-75575F436781}"/>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33201C94-035D-4475-9463-B0C7BD993C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9ED2D2C-2E54-4984-9689-0F128FFBEA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F8D28605-0CE6-461F-80E4-8136DDA20E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26D82B1-1C32-4F08-A0A7-94BB63141DD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88D3BF2-99B2-473E-851F-B0AE74BAAD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6350</xdr:rowOff>
    </xdr:from>
    <xdr:to>
      <xdr:col>102</xdr:col>
      <xdr:colOff>165100</xdr:colOff>
      <xdr:row>84</xdr:row>
      <xdr:rowOff>107950</xdr:rowOff>
    </xdr:to>
    <xdr:sp macro="" textlink="">
      <xdr:nvSpPr>
        <xdr:cNvPr id="713" name="楕円 712">
          <a:extLst>
            <a:ext uri="{FF2B5EF4-FFF2-40B4-BE49-F238E27FC236}">
              <a16:creationId xmlns:a16="http://schemas.microsoft.com/office/drawing/2014/main" id="{8FFB4C92-5CEF-489A-A9DF-BEAE30B42A9B}"/>
            </a:ext>
          </a:extLst>
        </xdr:cNvPr>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xdr:rowOff>
    </xdr:from>
    <xdr:to>
      <xdr:col>98</xdr:col>
      <xdr:colOff>38100</xdr:colOff>
      <xdr:row>84</xdr:row>
      <xdr:rowOff>107950</xdr:rowOff>
    </xdr:to>
    <xdr:sp macro="" textlink="">
      <xdr:nvSpPr>
        <xdr:cNvPr id="714" name="楕円 713">
          <a:extLst>
            <a:ext uri="{FF2B5EF4-FFF2-40B4-BE49-F238E27FC236}">
              <a16:creationId xmlns:a16="http://schemas.microsoft.com/office/drawing/2014/main" id="{18C333A5-5EE5-4A2B-8E94-1204FB47B964}"/>
            </a:ext>
          </a:extLst>
        </xdr:cNvPr>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57150</xdr:rowOff>
    </xdr:to>
    <xdr:cxnSp macro="">
      <xdr:nvCxnSpPr>
        <xdr:cNvPr id="715" name="直線コネクタ 714">
          <a:extLst>
            <a:ext uri="{FF2B5EF4-FFF2-40B4-BE49-F238E27FC236}">
              <a16:creationId xmlns:a16="http://schemas.microsoft.com/office/drawing/2014/main" id="{2B9DBA36-D08D-4B5A-8933-865805AF0E8E}"/>
            </a:ext>
          </a:extLst>
        </xdr:cNvPr>
        <xdr:cNvCxnSpPr/>
      </xdr:nvCxnSpPr>
      <xdr:spPr>
        <a:xfrm>
          <a:off x="18656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16" name="n_1aveValue【児童館】&#10;一人当たり面積">
          <a:extLst>
            <a:ext uri="{FF2B5EF4-FFF2-40B4-BE49-F238E27FC236}">
              <a16:creationId xmlns:a16="http://schemas.microsoft.com/office/drawing/2014/main" id="{09A5A84D-3D5D-4503-AF9C-C64165471993}"/>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7" name="n_2aveValue【児童館】&#10;一人当たり面積">
          <a:extLst>
            <a:ext uri="{FF2B5EF4-FFF2-40B4-BE49-F238E27FC236}">
              <a16:creationId xmlns:a16="http://schemas.microsoft.com/office/drawing/2014/main" id="{EF06F87E-A934-459B-AAD6-8182EE76A162}"/>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18" name="n_3aveValue【児童館】&#10;一人当たり面積">
          <a:extLst>
            <a:ext uri="{FF2B5EF4-FFF2-40B4-BE49-F238E27FC236}">
              <a16:creationId xmlns:a16="http://schemas.microsoft.com/office/drawing/2014/main" id="{33DA074A-2241-4D73-8383-F6C73178115F}"/>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19" name="n_4aveValue【児童館】&#10;一人当たり面積">
          <a:extLst>
            <a:ext uri="{FF2B5EF4-FFF2-40B4-BE49-F238E27FC236}">
              <a16:creationId xmlns:a16="http://schemas.microsoft.com/office/drawing/2014/main" id="{0801CB30-F8FF-409F-97EF-8389C7D00EF4}"/>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20" name="n_3mainValue【児童館】&#10;一人当たり面積">
          <a:extLst>
            <a:ext uri="{FF2B5EF4-FFF2-40B4-BE49-F238E27FC236}">
              <a16:creationId xmlns:a16="http://schemas.microsoft.com/office/drawing/2014/main" id="{DEBA2382-3F8B-42E6-B8FA-9761989CC7AD}"/>
            </a:ext>
          </a:extLst>
        </xdr:cNvPr>
        <xdr:cNvSpPr txBox="1"/>
      </xdr:nvSpPr>
      <xdr:spPr>
        <a:xfrm>
          <a:off x="19310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21" name="n_4mainValue【児童館】&#10;一人当たり面積">
          <a:extLst>
            <a:ext uri="{FF2B5EF4-FFF2-40B4-BE49-F238E27FC236}">
              <a16:creationId xmlns:a16="http://schemas.microsoft.com/office/drawing/2014/main" id="{F04AD3F4-111D-49AF-99C2-EC77886687F6}"/>
            </a:ext>
          </a:extLst>
        </xdr:cNvPr>
        <xdr:cNvSpPr txBox="1"/>
      </xdr:nvSpPr>
      <xdr:spPr>
        <a:xfrm>
          <a:off x="18421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a:extLst>
            <a:ext uri="{FF2B5EF4-FFF2-40B4-BE49-F238E27FC236}">
              <a16:creationId xmlns:a16="http://schemas.microsoft.com/office/drawing/2014/main" id="{E4A0D4E8-4389-409F-8444-2C51F066975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a:extLst>
            <a:ext uri="{FF2B5EF4-FFF2-40B4-BE49-F238E27FC236}">
              <a16:creationId xmlns:a16="http://schemas.microsoft.com/office/drawing/2014/main" id="{B9BAA9F2-5BF8-4E73-B4B8-796C619ED2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a:extLst>
            <a:ext uri="{FF2B5EF4-FFF2-40B4-BE49-F238E27FC236}">
              <a16:creationId xmlns:a16="http://schemas.microsoft.com/office/drawing/2014/main" id="{1C3CF7BF-3EE7-45C4-A7EC-0C0E7B24CB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a:extLst>
            <a:ext uri="{FF2B5EF4-FFF2-40B4-BE49-F238E27FC236}">
              <a16:creationId xmlns:a16="http://schemas.microsoft.com/office/drawing/2014/main" id="{5DB84B00-6359-4D50-88E5-2C421E9F0B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a:extLst>
            <a:ext uri="{FF2B5EF4-FFF2-40B4-BE49-F238E27FC236}">
              <a16:creationId xmlns:a16="http://schemas.microsoft.com/office/drawing/2014/main" id="{76033CE0-3AFF-420A-AF52-8BB6479D1C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a:extLst>
            <a:ext uri="{FF2B5EF4-FFF2-40B4-BE49-F238E27FC236}">
              <a16:creationId xmlns:a16="http://schemas.microsoft.com/office/drawing/2014/main" id="{6BD4E409-D185-49AF-A092-D960BDABC0C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a:extLst>
            <a:ext uri="{FF2B5EF4-FFF2-40B4-BE49-F238E27FC236}">
              <a16:creationId xmlns:a16="http://schemas.microsoft.com/office/drawing/2014/main" id="{9D8C6A98-F0B5-4CC1-931A-DCD1FEECBF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a:extLst>
            <a:ext uri="{FF2B5EF4-FFF2-40B4-BE49-F238E27FC236}">
              <a16:creationId xmlns:a16="http://schemas.microsoft.com/office/drawing/2014/main" id="{DDEAED24-E470-472A-BF87-CF39125720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a:extLst>
            <a:ext uri="{FF2B5EF4-FFF2-40B4-BE49-F238E27FC236}">
              <a16:creationId xmlns:a16="http://schemas.microsoft.com/office/drawing/2014/main" id="{C5E118E6-5F66-4AF6-B2E8-CA295839ED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a:extLst>
            <a:ext uri="{FF2B5EF4-FFF2-40B4-BE49-F238E27FC236}">
              <a16:creationId xmlns:a16="http://schemas.microsoft.com/office/drawing/2014/main" id="{CF57CA48-8E7B-4F22-AF27-24A244621F2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2" name="テキスト ボックス 731">
          <a:extLst>
            <a:ext uri="{FF2B5EF4-FFF2-40B4-BE49-F238E27FC236}">
              <a16:creationId xmlns:a16="http://schemas.microsoft.com/office/drawing/2014/main" id="{96E1EBD0-0818-477A-BDD1-A67144D795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3" name="直線コネクタ 732">
          <a:extLst>
            <a:ext uri="{FF2B5EF4-FFF2-40B4-BE49-F238E27FC236}">
              <a16:creationId xmlns:a16="http://schemas.microsoft.com/office/drawing/2014/main" id="{F52D4D42-FA19-46A4-9773-F9B1B8EECEA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4" name="テキスト ボックス 733">
          <a:extLst>
            <a:ext uri="{FF2B5EF4-FFF2-40B4-BE49-F238E27FC236}">
              <a16:creationId xmlns:a16="http://schemas.microsoft.com/office/drawing/2014/main" id="{CE5F2B01-3A32-4365-AED8-DF19BE6B579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5" name="直線コネクタ 734">
          <a:extLst>
            <a:ext uri="{FF2B5EF4-FFF2-40B4-BE49-F238E27FC236}">
              <a16:creationId xmlns:a16="http://schemas.microsoft.com/office/drawing/2014/main" id="{09574FF6-3F7E-45D1-8D60-5CC8BA3FCA4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6" name="テキスト ボックス 735">
          <a:extLst>
            <a:ext uri="{FF2B5EF4-FFF2-40B4-BE49-F238E27FC236}">
              <a16:creationId xmlns:a16="http://schemas.microsoft.com/office/drawing/2014/main" id="{69059408-7E5E-49A3-84F3-C5F40EFE70C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7" name="直線コネクタ 736">
          <a:extLst>
            <a:ext uri="{FF2B5EF4-FFF2-40B4-BE49-F238E27FC236}">
              <a16:creationId xmlns:a16="http://schemas.microsoft.com/office/drawing/2014/main" id="{AB05D22A-988E-46E6-A7AC-EE215160211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8" name="テキスト ボックス 737">
          <a:extLst>
            <a:ext uri="{FF2B5EF4-FFF2-40B4-BE49-F238E27FC236}">
              <a16:creationId xmlns:a16="http://schemas.microsoft.com/office/drawing/2014/main" id="{1745C0F6-C6F1-461E-A824-F9F6C6BBBF4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9" name="直線コネクタ 738">
          <a:extLst>
            <a:ext uri="{FF2B5EF4-FFF2-40B4-BE49-F238E27FC236}">
              <a16:creationId xmlns:a16="http://schemas.microsoft.com/office/drawing/2014/main" id="{3744B646-9949-4CFE-832E-DCE6446DEEE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0" name="テキスト ボックス 739">
          <a:extLst>
            <a:ext uri="{FF2B5EF4-FFF2-40B4-BE49-F238E27FC236}">
              <a16:creationId xmlns:a16="http://schemas.microsoft.com/office/drawing/2014/main" id="{69C554F7-013A-4A55-864B-DEB95C503E4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1" name="直線コネクタ 740">
          <a:extLst>
            <a:ext uri="{FF2B5EF4-FFF2-40B4-BE49-F238E27FC236}">
              <a16:creationId xmlns:a16="http://schemas.microsoft.com/office/drawing/2014/main" id="{C7FCA843-EAA0-4F50-8830-F2724C055AF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2" name="テキスト ボックス 741">
          <a:extLst>
            <a:ext uri="{FF2B5EF4-FFF2-40B4-BE49-F238E27FC236}">
              <a16:creationId xmlns:a16="http://schemas.microsoft.com/office/drawing/2014/main" id="{EF65182B-93A5-4CD5-BE4A-69CFA9FAE58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a:extLst>
            <a:ext uri="{FF2B5EF4-FFF2-40B4-BE49-F238E27FC236}">
              <a16:creationId xmlns:a16="http://schemas.microsoft.com/office/drawing/2014/main" id="{FB9EB337-15BD-4DA9-9474-7718462A92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4" name="テキスト ボックス 743">
          <a:extLst>
            <a:ext uri="{FF2B5EF4-FFF2-40B4-BE49-F238E27FC236}">
              <a16:creationId xmlns:a16="http://schemas.microsoft.com/office/drawing/2014/main" id="{6A04AE72-717C-4408-A7A6-B4D94820D6C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a:extLst>
            <a:ext uri="{FF2B5EF4-FFF2-40B4-BE49-F238E27FC236}">
              <a16:creationId xmlns:a16="http://schemas.microsoft.com/office/drawing/2014/main" id="{FE5BFD68-AD36-477E-8AAC-85A17D35347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46" name="直線コネクタ 745">
          <a:extLst>
            <a:ext uri="{FF2B5EF4-FFF2-40B4-BE49-F238E27FC236}">
              <a16:creationId xmlns:a16="http://schemas.microsoft.com/office/drawing/2014/main" id="{BABF2C8C-3A26-4FDA-AE17-B8638450E8D6}"/>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7" name="【公民館】&#10;有形固定資産減価償却率最小値テキスト">
          <a:extLst>
            <a:ext uri="{FF2B5EF4-FFF2-40B4-BE49-F238E27FC236}">
              <a16:creationId xmlns:a16="http://schemas.microsoft.com/office/drawing/2014/main" id="{E261A903-3A60-42B9-B166-E77391274F9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8" name="直線コネクタ 747">
          <a:extLst>
            <a:ext uri="{FF2B5EF4-FFF2-40B4-BE49-F238E27FC236}">
              <a16:creationId xmlns:a16="http://schemas.microsoft.com/office/drawing/2014/main" id="{7F1E2E1C-527E-4123-8AA7-C6D43DF7B27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49" name="【公民館】&#10;有形固定資産減価償却率最大値テキスト">
          <a:extLst>
            <a:ext uri="{FF2B5EF4-FFF2-40B4-BE49-F238E27FC236}">
              <a16:creationId xmlns:a16="http://schemas.microsoft.com/office/drawing/2014/main" id="{487D0976-1549-473E-8FCF-CA2D6F41F9C6}"/>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50" name="直線コネクタ 749">
          <a:extLst>
            <a:ext uri="{FF2B5EF4-FFF2-40B4-BE49-F238E27FC236}">
              <a16:creationId xmlns:a16="http://schemas.microsoft.com/office/drawing/2014/main" id="{43DA771B-8D88-4025-917B-F44D665AABA2}"/>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51" name="【公民館】&#10;有形固定資産減価償却率平均値テキスト">
          <a:extLst>
            <a:ext uri="{FF2B5EF4-FFF2-40B4-BE49-F238E27FC236}">
              <a16:creationId xmlns:a16="http://schemas.microsoft.com/office/drawing/2014/main" id="{9D6C9DF6-6927-463D-8AC1-8983A8783353}"/>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52" name="フローチャート: 判断 751">
          <a:extLst>
            <a:ext uri="{FF2B5EF4-FFF2-40B4-BE49-F238E27FC236}">
              <a16:creationId xmlns:a16="http://schemas.microsoft.com/office/drawing/2014/main" id="{0775EE90-7FD3-4192-9414-ACED39B546C7}"/>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53" name="フローチャート: 判断 752">
          <a:extLst>
            <a:ext uri="{FF2B5EF4-FFF2-40B4-BE49-F238E27FC236}">
              <a16:creationId xmlns:a16="http://schemas.microsoft.com/office/drawing/2014/main" id="{9B660D52-E29D-4FCA-9891-836ADB6A005E}"/>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54" name="フローチャート: 判断 753">
          <a:extLst>
            <a:ext uri="{FF2B5EF4-FFF2-40B4-BE49-F238E27FC236}">
              <a16:creationId xmlns:a16="http://schemas.microsoft.com/office/drawing/2014/main" id="{EA55E4B5-21BD-4F2F-8392-D8C9BFD6560C}"/>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55" name="フローチャート: 判断 754">
          <a:extLst>
            <a:ext uri="{FF2B5EF4-FFF2-40B4-BE49-F238E27FC236}">
              <a16:creationId xmlns:a16="http://schemas.microsoft.com/office/drawing/2014/main" id="{FE618D88-71CE-42C4-8807-293B6CEF5B0A}"/>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56" name="フローチャート: 判断 755">
          <a:extLst>
            <a:ext uri="{FF2B5EF4-FFF2-40B4-BE49-F238E27FC236}">
              <a16:creationId xmlns:a16="http://schemas.microsoft.com/office/drawing/2014/main" id="{39146E07-C72F-4E91-B2EA-F93B59B3892A}"/>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3606BE9C-A3DB-461F-B746-BE633CF0B6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1725A783-64B1-4E4D-9CBD-16E0109650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1D38D24B-026A-413D-BFB8-5CCE3E3667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9D2E7E0F-F0DF-48BD-BA90-5D5F8AA73F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E4074370-26DE-4678-B441-AA729B9971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762" name="楕円 761">
          <a:extLst>
            <a:ext uri="{FF2B5EF4-FFF2-40B4-BE49-F238E27FC236}">
              <a16:creationId xmlns:a16="http://schemas.microsoft.com/office/drawing/2014/main" id="{29F21185-E5B6-4337-8872-9ABACDD0C996}"/>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05111" cy="259045"/>
    <xdr:sp macro="" textlink="">
      <xdr:nvSpPr>
        <xdr:cNvPr id="763" name="【公民館】&#10;有形固定資産減価償却率該当値テキスト">
          <a:extLst>
            <a:ext uri="{FF2B5EF4-FFF2-40B4-BE49-F238E27FC236}">
              <a16:creationId xmlns:a16="http://schemas.microsoft.com/office/drawing/2014/main" id="{2CB3C772-89AC-4B57-ADAF-D890D9F05868}"/>
            </a:ext>
          </a:extLst>
        </xdr:cNvPr>
        <xdr:cNvSpPr txBox="1"/>
      </xdr:nvSpPr>
      <xdr:spPr>
        <a:xfrm>
          <a:off x="16357600" y="184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156845</xdr:rowOff>
    </xdr:from>
    <xdr:to>
      <xdr:col>81</xdr:col>
      <xdr:colOff>101600</xdr:colOff>
      <xdr:row>107</xdr:row>
      <xdr:rowOff>86995</xdr:rowOff>
    </xdr:to>
    <xdr:sp macro="" textlink="">
      <xdr:nvSpPr>
        <xdr:cNvPr id="764" name="楕円 763">
          <a:extLst>
            <a:ext uri="{FF2B5EF4-FFF2-40B4-BE49-F238E27FC236}">
              <a16:creationId xmlns:a16="http://schemas.microsoft.com/office/drawing/2014/main" id="{3569EB33-2C74-4705-9725-E3B0C305E062}"/>
            </a:ext>
          </a:extLst>
        </xdr:cNvPr>
        <xdr:cNvSpPr/>
      </xdr:nvSpPr>
      <xdr:spPr>
        <a:xfrm>
          <a:off x="15430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36195</xdr:rowOff>
    </xdr:from>
    <xdr:to>
      <xdr:col>85</xdr:col>
      <xdr:colOff>127000</xdr:colOff>
      <xdr:row>108</xdr:row>
      <xdr:rowOff>76200</xdr:rowOff>
    </xdr:to>
    <xdr:cxnSp macro="">
      <xdr:nvCxnSpPr>
        <xdr:cNvPr id="765" name="直線コネクタ 764">
          <a:extLst>
            <a:ext uri="{FF2B5EF4-FFF2-40B4-BE49-F238E27FC236}">
              <a16:creationId xmlns:a16="http://schemas.microsoft.com/office/drawing/2014/main" id="{9699D817-85F0-4A10-8207-5962DBD36928}"/>
            </a:ext>
          </a:extLst>
        </xdr:cNvPr>
        <xdr:cNvCxnSpPr/>
      </xdr:nvCxnSpPr>
      <xdr:spPr>
        <a:xfrm>
          <a:off x="15481300" y="18381345"/>
          <a:ext cx="8382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111125</xdr:rowOff>
    </xdr:from>
    <xdr:to>
      <xdr:col>76</xdr:col>
      <xdr:colOff>165100</xdr:colOff>
      <xdr:row>107</xdr:row>
      <xdr:rowOff>41275</xdr:rowOff>
    </xdr:to>
    <xdr:sp macro="" textlink="">
      <xdr:nvSpPr>
        <xdr:cNvPr id="766" name="楕円 765">
          <a:extLst>
            <a:ext uri="{FF2B5EF4-FFF2-40B4-BE49-F238E27FC236}">
              <a16:creationId xmlns:a16="http://schemas.microsoft.com/office/drawing/2014/main" id="{A880C05E-0AB5-469A-AB1D-65EFED4BC48A}"/>
            </a:ext>
          </a:extLst>
        </xdr:cNvPr>
        <xdr:cNvSpPr/>
      </xdr:nvSpPr>
      <xdr:spPr>
        <a:xfrm>
          <a:off x="14541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161925</xdr:rowOff>
    </xdr:from>
    <xdr:to>
      <xdr:col>81</xdr:col>
      <xdr:colOff>50800</xdr:colOff>
      <xdr:row>107</xdr:row>
      <xdr:rowOff>36195</xdr:rowOff>
    </xdr:to>
    <xdr:cxnSp macro="">
      <xdr:nvCxnSpPr>
        <xdr:cNvPr id="767" name="直線コネクタ 766">
          <a:extLst>
            <a:ext uri="{FF2B5EF4-FFF2-40B4-BE49-F238E27FC236}">
              <a16:creationId xmlns:a16="http://schemas.microsoft.com/office/drawing/2014/main" id="{FCAB7FED-50C8-4244-B9C8-47B72437435F}"/>
            </a:ext>
          </a:extLst>
        </xdr:cNvPr>
        <xdr:cNvCxnSpPr/>
      </xdr:nvCxnSpPr>
      <xdr:spPr>
        <a:xfrm>
          <a:off x="14592300" y="183356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67311</xdr:rowOff>
    </xdr:from>
    <xdr:to>
      <xdr:col>72</xdr:col>
      <xdr:colOff>38100</xdr:colOff>
      <xdr:row>106</xdr:row>
      <xdr:rowOff>168911</xdr:rowOff>
    </xdr:to>
    <xdr:sp macro="" textlink="">
      <xdr:nvSpPr>
        <xdr:cNvPr id="768" name="楕円 767">
          <a:extLst>
            <a:ext uri="{FF2B5EF4-FFF2-40B4-BE49-F238E27FC236}">
              <a16:creationId xmlns:a16="http://schemas.microsoft.com/office/drawing/2014/main" id="{DEC8FB43-3F06-4E02-99BC-AB2CED84A4EB}"/>
            </a:ext>
          </a:extLst>
        </xdr:cNvPr>
        <xdr:cNvSpPr/>
      </xdr:nvSpPr>
      <xdr:spPr>
        <a:xfrm>
          <a:off x="1365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118111</xdr:rowOff>
    </xdr:from>
    <xdr:to>
      <xdr:col>76</xdr:col>
      <xdr:colOff>114300</xdr:colOff>
      <xdr:row>106</xdr:row>
      <xdr:rowOff>161925</xdr:rowOff>
    </xdr:to>
    <xdr:cxnSp macro="">
      <xdr:nvCxnSpPr>
        <xdr:cNvPr id="769" name="直線コネクタ 768">
          <a:extLst>
            <a:ext uri="{FF2B5EF4-FFF2-40B4-BE49-F238E27FC236}">
              <a16:creationId xmlns:a16="http://schemas.microsoft.com/office/drawing/2014/main" id="{79550555-E119-4E52-896E-FE9E2255C8A1}"/>
            </a:ext>
          </a:extLst>
        </xdr:cNvPr>
        <xdr:cNvCxnSpPr/>
      </xdr:nvCxnSpPr>
      <xdr:spPr>
        <a:xfrm>
          <a:off x="13703300" y="182918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770" name="楕円 769">
          <a:extLst>
            <a:ext uri="{FF2B5EF4-FFF2-40B4-BE49-F238E27FC236}">
              <a16:creationId xmlns:a16="http://schemas.microsoft.com/office/drawing/2014/main" id="{5CE18B42-B9E5-4B38-9DFC-83A9C59D3353}"/>
            </a:ext>
          </a:extLst>
        </xdr:cNvPr>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72389</xdr:rowOff>
    </xdr:from>
    <xdr:to>
      <xdr:col>71</xdr:col>
      <xdr:colOff>177800</xdr:colOff>
      <xdr:row>106</xdr:row>
      <xdr:rowOff>118111</xdr:rowOff>
    </xdr:to>
    <xdr:cxnSp macro="">
      <xdr:nvCxnSpPr>
        <xdr:cNvPr id="771" name="直線コネクタ 770">
          <a:extLst>
            <a:ext uri="{FF2B5EF4-FFF2-40B4-BE49-F238E27FC236}">
              <a16:creationId xmlns:a16="http://schemas.microsoft.com/office/drawing/2014/main" id="{731488D5-F6ED-4027-B6FB-A1B0BB72D227}"/>
            </a:ext>
          </a:extLst>
        </xdr:cNvPr>
        <xdr:cNvCxnSpPr/>
      </xdr:nvCxnSpPr>
      <xdr:spPr>
        <a:xfrm>
          <a:off x="12814300" y="182460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72" name="n_1aveValue【公民館】&#10;有形固定資産減価償却率">
          <a:extLst>
            <a:ext uri="{FF2B5EF4-FFF2-40B4-BE49-F238E27FC236}">
              <a16:creationId xmlns:a16="http://schemas.microsoft.com/office/drawing/2014/main" id="{42C08980-79D1-43B7-9FCF-75532FA16BED}"/>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73" name="n_2aveValue【公民館】&#10;有形固定資産減価償却率">
          <a:extLst>
            <a:ext uri="{FF2B5EF4-FFF2-40B4-BE49-F238E27FC236}">
              <a16:creationId xmlns:a16="http://schemas.microsoft.com/office/drawing/2014/main" id="{DAAA5D6D-D95F-4EBD-8338-8EF13324FC4B}"/>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74" name="n_3aveValue【公民館】&#10;有形固定資産減価償却率">
          <a:extLst>
            <a:ext uri="{FF2B5EF4-FFF2-40B4-BE49-F238E27FC236}">
              <a16:creationId xmlns:a16="http://schemas.microsoft.com/office/drawing/2014/main" id="{86B82CA4-8628-400D-869F-A6C693F3A19D}"/>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75" name="n_4aveValue【公民館】&#10;有形固定資産減価償却率">
          <a:extLst>
            <a:ext uri="{FF2B5EF4-FFF2-40B4-BE49-F238E27FC236}">
              <a16:creationId xmlns:a16="http://schemas.microsoft.com/office/drawing/2014/main" id="{5F161D63-5EEC-4E88-89C8-75CF68C607C4}"/>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78122</xdr:rowOff>
    </xdr:from>
    <xdr:ext cx="405111" cy="259045"/>
    <xdr:sp macro="" textlink="">
      <xdr:nvSpPr>
        <xdr:cNvPr id="776" name="n_1mainValue【公民館】&#10;有形固定資産減価償却率">
          <a:extLst>
            <a:ext uri="{FF2B5EF4-FFF2-40B4-BE49-F238E27FC236}">
              <a16:creationId xmlns:a16="http://schemas.microsoft.com/office/drawing/2014/main" id="{929AA48E-5163-4A4D-AF7D-E9851D6229AB}"/>
            </a:ext>
          </a:extLst>
        </xdr:cNvPr>
        <xdr:cNvSpPr txBox="1"/>
      </xdr:nvSpPr>
      <xdr:spPr>
        <a:xfrm>
          <a:off x="152660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32402</xdr:rowOff>
    </xdr:from>
    <xdr:ext cx="405111" cy="259045"/>
    <xdr:sp macro="" textlink="">
      <xdr:nvSpPr>
        <xdr:cNvPr id="777" name="n_2mainValue【公民館】&#10;有形固定資産減価償却率">
          <a:extLst>
            <a:ext uri="{FF2B5EF4-FFF2-40B4-BE49-F238E27FC236}">
              <a16:creationId xmlns:a16="http://schemas.microsoft.com/office/drawing/2014/main" id="{089F0F45-83B2-429E-8883-4675A7656960}"/>
            </a:ext>
          </a:extLst>
        </xdr:cNvPr>
        <xdr:cNvSpPr txBox="1"/>
      </xdr:nvSpPr>
      <xdr:spPr>
        <a:xfrm>
          <a:off x="14389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160038</xdr:rowOff>
    </xdr:from>
    <xdr:ext cx="405111" cy="259045"/>
    <xdr:sp macro="" textlink="">
      <xdr:nvSpPr>
        <xdr:cNvPr id="778" name="n_3mainValue【公民館】&#10;有形固定資産減価償却率">
          <a:extLst>
            <a:ext uri="{FF2B5EF4-FFF2-40B4-BE49-F238E27FC236}">
              <a16:creationId xmlns:a16="http://schemas.microsoft.com/office/drawing/2014/main" id="{85D69805-B2DB-4CC3-8C39-A62E442DB3F2}"/>
            </a:ext>
          </a:extLst>
        </xdr:cNvPr>
        <xdr:cNvSpPr txBox="1"/>
      </xdr:nvSpPr>
      <xdr:spPr>
        <a:xfrm>
          <a:off x="13500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779" name="n_4mainValue【公民館】&#10;有形固定資産減価償却率">
          <a:extLst>
            <a:ext uri="{FF2B5EF4-FFF2-40B4-BE49-F238E27FC236}">
              <a16:creationId xmlns:a16="http://schemas.microsoft.com/office/drawing/2014/main" id="{79831594-3368-4BE1-9D8C-A2D87219C9A5}"/>
            </a:ext>
          </a:extLst>
        </xdr:cNvPr>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26453E1E-86D9-4717-A923-DA9FC01241B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3D0E3368-1B12-4AB9-9F61-BC75757089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5D98CEDB-4327-4C00-91E2-0D9A265097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CB8E38D5-7780-4291-9DE7-68398782AC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5FEBFF03-1CD8-41DD-BC0E-6E6486ADB5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004C4A6D-EA89-4F63-8B1E-2F3FBD87C0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E10ECD04-0E91-4336-AA5C-9407AC8CA9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41B8EF0A-9324-4DE8-82B4-BE3090333C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45C55B32-7D68-44D8-9FBF-CDE5F431593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34FE99BB-69C3-4BC7-BEBB-C5D31BC137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0" name="直線コネクタ 789">
          <a:extLst>
            <a:ext uri="{FF2B5EF4-FFF2-40B4-BE49-F238E27FC236}">
              <a16:creationId xmlns:a16="http://schemas.microsoft.com/office/drawing/2014/main" id="{60F28B59-D8D8-49A2-B4C5-716707F9D53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1" name="テキスト ボックス 790">
          <a:extLst>
            <a:ext uri="{FF2B5EF4-FFF2-40B4-BE49-F238E27FC236}">
              <a16:creationId xmlns:a16="http://schemas.microsoft.com/office/drawing/2014/main" id="{0B77E556-86B8-479E-9D35-B0F406C64FC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2" name="直線コネクタ 791">
          <a:extLst>
            <a:ext uri="{FF2B5EF4-FFF2-40B4-BE49-F238E27FC236}">
              <a16:creationId xmlns:a16="http://schemas.microsoft.com/office/drawing/2014/main" id="{752BA105-98D9-47A9-838A-B2D14DF42D8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3" name="テキスト ボックス 792">
          <a:extLst>
            <a:ext uri="{FF2B5EF4-FFF2-40B4-BE49-F238E27FC236}">
              <a16:creationId xmlns:a16="http://schemas.microsoft.com/office/drawing/2014/main" id="{C01CCCBF-6004-4404-83D0-0757D4D7BFE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4" name="直線コネクタ 793">
          <a:extLst>
            <a:ext uri="{FF2B5EF4-FFF2-40B4-BE49-F238E27FC236}">
              <a16:creationId xmlns:a16="http://schemas.microsoft.com/office/drawing/2014/main" id="{BC414F40-0624-4FF0-861A-2BD1A5B2726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5" name="テキスト ボックス 794">
          <a:extLst>
            <a:ext uri="{FF2B5EF4-FFF2-40B4-BE49-F238E27FC236}">
              <a16:creationId xmlns:a16="http://schemas.microsoft.com/office/drawing/2014/main" id="{096BB658-0485-40CE-B196-83855C953F1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6" name="直線コネクタ 795">
          <a:extLst>
            <a:ext uri="{FF2B5EF4-FFF2-40B4-BE49-F238E27FC236}">
              <a16:creationId xmlns:a16="http://schemas.microsoft.com/office/drawing/2014/main" id="{8EC63138-D28F-46EF-B073-3C651198A75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7" name="テキスト ボックス 796">
          <a:extLst>
            <a:ext uri="{FF2B5EF4-FFF2-40B4-BE49-F238E27FC236}">
              <a16:creationId xmlns:a16="http://schemas.microsoft.com/office/drawing/2014/main" id="{56ECECC7-32DC-44D5-9990-189EA8F2B3E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8" name="直線コネクタ 797">
          <a:extLst>
            <a:ext uri="{FF2B5EF4-FFF2-40B4-BE49-F238E27FC236}">
              <a16:creationId xmlns:a16="http://schemas.microsoft.com/office/drawing/2014/main" id="{957A099E-DCE7-4FA1-8040-2E1EC3A7EC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9" name="テキスト ボックス 798">
          <a:extLst>
            <a:ext uri="{FF2B5EF4-FFF2-40B4-BE49-F238E27FC236}">
              <a16:creationId xmlns:a16="http://schemas.microsoft.com/office/drawing/2014/main" id="{2316C21B-F643-4D64-A861-52DB11353A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0" name="【公民館】&#10;一人当たり面積グラフ枠">
          <a:extLst>
            <a:ext uri="{FF2B5EF4-FFF2-40B4-BE49-F238E27FC236}">
              <a16:creationId xmlns:a16="http://schemas.microsoft.com/office/drawing/2014/main" id="{55297BF5-FF8D-4B75-BF6F-20F6B68087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01" name="直線コネクタ 800">
          <a:extLst>
            <a:ext uri="{FF2B5EF4-FFF2-40B4-BE49-F238E27FC236}">
              <a16:creationId xmlns:a16="http://schemas.microsoft.com/office/drawing/2014/main" id="{36756655-ED48-443D-9928-C4128C7BA37D}"/>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02" name="【公民館】&#10;一人当たり面積最小値テキスト">
          <a:extLst>
            <a:ext uri="{FF2B5EF4-FFF2-40B4-BE49-F238E27FC236}">
              <a16:creationId xmlns:a16="http://schemas.microsoft.com/office/drawing/2014/main" id="{A2D21614-70D4-4DAC-9A32-D3458C85AF81}"/>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03" name="直線コネクタ 802">
          <a:extLst>
            <a:ext uri="{FF2B5EF4-FFF2-40B4-BE49-F238E27FC236}">
              <a16:creationId xmlns:a16="http://schemas.microsoft.com/office/drawing/2014/main" id="{AC10009D-D34A-452C-A882-B8BF09F2FFD9}"/>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04" name="【公民館】&#10;一人当たり面積最大値テキスト">
          <a:extLst>
            <a:ext uri="{FF2B5EF4-FFF2-40B4-BE49-F238E27FC236}">
              <a16:creationId xmlns:a16="http://schemas.microsoft.com/office/drawing/2014/main" id="{55B14333-7F71-4CFB-907F-5861C36E927C}"/>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05" name="直線コネクタ 804">
          <a:extLst>
            <a:ext uri="{FF2B5EF4-FFF2-40B4-BE49-F238E27FC236}">
              <a16:creationId xmlns:a16="http://schemas.microsoft.com/office/drawing/2014/main" id="{D7D81CEA-4F96-46E6-B554-B3810951695E}"/>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06" name="【公民館】&#10;一人当たり面積平均値テキスト">
          <a:extLst>
            <a:ext uri="{FF2B5EF4-FFF2-40B4-BE49-F238E27FC236}">
              <a16:creationId xmlns:a16="http://schemas.microsoft.com/office/drawing/2014/main" id="{F7195267-14B3-4F22-8783-D32642F1B6D8}"/>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07" name="フローチャート: 判断 806">
          <a:extLst>
            <a:ext uri="{FF2B5EF4-FFF2-40B4-BE49-F238E27FC236}">
              <a16:creationId xmlns:a16="http://schemas.microsoft.com/office/drawing/2014/main" id="{BA892ED5-4208-4FB8-A46A-902BEB82602F}"/>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08" name="フローチャート: 判断 807">
          <a:extLst>
            <a:ext uri="{FF2B5EF4-FFF2-40B4-BE49-F238E27FC236}">
              <a16:creationId xmlns:a16="http://schemas.microsoft.com/office/drawing/2014/main" id="{BEAE2D77-DA56-42EF-AFB2-DE28D6BB4888}"/>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09" name="フローチャート: 判断 808">
          <a:extLst>
            <a:ext uri="{FF2B5EF4-FFF2-40B4-BE49-F238E27FC236}">
              <a16:creationId xmlns:a16="http://schemas.microsoft.com/office/drawing/2014/main" id="{C9D26C4D-3AF1-49DB-B106-7B7A5B9EBC27}"/>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10" name="フローチャート: 判断 809">
          <a:extLst>
            <a:ext uri="{FF2B5EF4-FFF2-40B4-BE49-F238E27FC236}">
              <a16:creationId xmlns:a16="http://schemas.microsoft.com/office/drawing/2014/main" id="{09292E26-0703-4C4E-B1FD-9FEDBE5271E4}"/>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11" name="フローチャート: 判断 810">
          <a:extLst>
            <a:ext uri="{FF2B5EF4-FFF2-40B4-BE49-F238E27FC236}">
              <a16:creationId xmlns:a16="http://schemas.microsoft.com/office/drawing/2014/main" id="{F0D540EF-EBBB-4F62-A389-B47DECC68A01}"/>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F00D4977-943F-4EC5-8333-468E390E792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109A778D-6DC6-4DC9-B681-A920B19F622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A363F488-6B71-45C3-85D7-7FFEAB52A2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78D2FC66-73D3-4252-B3E1-18E08B4483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26F71B58-3D5D-469E-B03B-2CA8BA941D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20828</xdr:rowOff>
    </xdr:from>
    <xdr:to>
      <xdr:col>116</xdr:col>
      <xdr:colOff>114300</xdr:colOff>
      <xdr:row>108</xdr:row>
      <xdr:rowOff>122428</xdr:rowOff>
    </xdr:to>
    <xdr:sp macro="" textlink="">
      <xdr:nvSpPr>
        <xdr:cNvPr id="817" name="楕円 816">
          <a:extLst>
            <a:ext uri="{FF2B5EF4-FFF2-40B4-BE49-F238E27FC236}">
              <a16:creationId xmlns:a16="http://schemas.microsoft.com/office/drawing/2014/main" id="{4E8FF7DB-3667-41D2-9A2D-57881B457B9B}"/>
            </a:ext>
          </a:extLst>
        </xdr:cNvPr>
        <xdr:cNvSpPr/>
      </xdr:nvSpPr>
      <xdr:spPr>
        <a:xfrm>
          <a:off x="221107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107205</xdr:rowOff>
    </xdr:from>
    <xdr:ext cx="469744" cy="259045"/>
    <xdr:sp macro="" textlink="">
      <xdr:nvSpPr>
        <xdr:cNvPr id="818" name="【公民館】&#10;一人当たり面積該当値テキスト">
          <a:extLst>
            <a:ext uri="{FF2B5EF4-FFF2-40B4-BE49-F238E27FC236}">
              <a16:creationId xmlns:a16="http://schemas.microsoft.com/office/drawing/2014/main" id="{C8E2C45E-C6BD-405B-822F-EB4903ABD7F8}"/>
            </a:ext>
          </a:extLst>
        </xdr:cNvPr>
        <xdr:cNvSpPr txBox="1"/>
      </xdr:nvSpPr>
      <xdr:spPr>
        <a:xfrm>
          <a:off x="22199600" y="1845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162561</xdr:rowOff>
    </xdr:from>
    <xdr:to>
      <xdr:col>112</xdr:col>
      <xdr:colOff>38100</xdr:colOff>
      <xdr:row>108</xdr:row>
      <xdr:rowOff>92711</xdr:rowOff>
    </xdr:to>
    <xdr:sp macro="" textlink="">
      <xdr:nvSpPr>
        <xdr:cNvPr id="819" name="楕円 818">
          <a:extLst>
            <a:ext uri="{FF2B5EF4-FFF2-40B4-BE49-F238E27FC236}">
              <a16:creationId xmlns:a16="http://schemas.microsoft.com/office/drawing/2014/main" id="{AE212276-C423-4452-812A-E84CD9EE064E}"/>
            </a:ext>
          </a:extLst>
        </xdr:cNvPr>
        <xdr:cNvSpPr/>
      </xdr:nvSpPr>
      <xdr:spPr>
        <a:xfrm>
          <a:off x="21272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41911</xdr:rowOff>
    </xdr:from>
    <xdr:to>
      <xdr:col>116</xdr:col>
      <xdr:colOff>63500</xdr:colOff>
      <xdr:row>108</xdr:row>
      <xdr:rowOff>71628</xdr:rowOff>
    </xdr:to>
    <xdr:cxnSp macro="">
      <xdr:nvCxnSpPr>
        <xdr:cNvPr id="820" name="直線コネクタ 819">
          <a:extLst>
            <a:ext uri="{FF2B5EF4-FFF2-40B4-BE49-F238E27FC236}">
              <a16:creationId xmlns:a16="http://schemas.microsoft.com/office/drawing/2014/main" id="{BE8C0232-5020-4E05-961D-55E7E3111F7D}"/>
            </a:ext>
          </a:extLst>
        </xdr:cNvPr>
        <xdr:cNvCxnSpPr/>
      </xdr:nvCxnSpPr>
      <xdr:spPr>
        <a:xfrm>
          <a:off x="21323300" y="18558511"/>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162561</xdr:rowOff>
    </xdr:from>
    <xdr:to>
      <xdr:col>107</xdr:col>
      <xdr:colOff>101600</xdr:colOff>
      <xdr:row>108</xdr:row>
      <xdr:rowOff>92711</xdr:rowOff>
    </xdr:to>
    <xdr:sp macro="" textlink="">
      <xdr:nvSpPr>
        <xdr:cNvPr id="821" name="楕円 820">
          <a:extLst>
            <a:ext uri="{FF2B5EF4-FFF2-40B4-BE49-F238E27FC236}">
              <a16:creationId xmlns:a16="http://schemas.microsoft.com/office/drawing/2014/main" id="{C8FB4A75-D5F9-49EF-A8DA-4B983ABD92CA}"/>
            </a:ext>
          </a:extLst>
        </xdr:cNvPr>
        <xdr:cNvSpPr/>
      </xdr:nvSpPr>
      <xdr:spPr>
        <a:xfrm>
          <a:off x="20383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41911</xdr:rowOff>
    </xdr:from>
    <xdr:to>
      <xdr:col>111</xdr:col>
      <xdr:colOff>177800</xdr:colOff>
      <xdr:row>108</xdr:row>
      <xdr:rowOff>41911</xdr:rowOff>
    </xdr:to>
    <xdr:cxnSp macro="">
      <xdr:nvCxnSpPr>
        <xdr:cNvPr id="822" name="直線コネクタ 821">
          <a:extLst>
            <a:ext uri="{FF2B5EF4-FFF2-40B4-BE49-F238E27FC236}">
              <a16:creationId xmlns:a16="http://schemas.microsoft.com/office/drawing/2014/main" id="{9AFF2B3E-0A75-43A9-B530-E602D1C7ED53}"/>
            </a:ext>
          </a:extLst>
        </xdr:cNvPr>
        <xdr:cNvCxnSpPr/>
      </xdr:nvCxnSpPr>
      <xdr:spPr>
        <a:xfrm>
          <a:off x="20434300" y="1855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162561</xdr:rowOff>
    </xdr:from>
    <xdr:to>
      <xdr:col>102</xdr:col>
      <xdr:colOff>165100</xdr:colOff>
      <xdr:row>108</xdr:row>
      <xdr:rowOff>92711</xdr:rowOff>
    </xdr:to>
    <xdr:sp macro="" textlink="">
      <xdr:nvSpPr>
        <xdr:cNvPr id="823" name="楕円 822">
          <a:extLst>
            <a:ext uri="{FF2B5EF4-FFF2-40B4-BE49-F238E27FC236}">
              <a16:creationId xmlns:a16="http://schemas.microsoft.com/office/drawing/2014/main" id="{1EC4F042-1208-4D8D-B67A-4CE71CB45EBB}"/>
            </a:ext>
          </a:extLst>
        </xdr:cNvPr>
        <xdr:cNvSpPr/>
      </xdr:nvSpPr>
      <xdr:spPr>
        <a:xfrm>
          <a:off x="19494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41911</xdr:rowOff>
    </xdr:from>
    <xdr:to>
      <xdr:col>107</xdr:col>
      <xdr:colOff>50800</xdr:colOff>
      <xdr:row>108</xdr:row>
      <xdr:rowOff>41911</xdr:rowOff>
    </xdr:to>
    <xdr:cxnSp macro="">
      <xdr:nvCxnSpPr>
        <xdr:cNvPr id="824" name="直線コネクタ 823">
          <a:extLst>
            <a:ext uri="{FF2B5EF4-FFF2-40B4-BE49-F238E27FC236}">
              <a16:creationId xmlns:a16="http://schemas.microsoft.com/office/drawing/2014/main" id="{170F0AF5-B027-49C6-8A39-F3B4C2CBE2A5}"/>
            </a:ext>
          </a:extLst>
        </xdr:cNvPr>
        <xdr:cNvCxnSpPr/>
      </xdr:nvCxnSpPr>
      <xdr:spPr>
        <a:xfrm>
          <a:off x="19545300" y="1855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162561</xdr:rowOff>
    </xdr:from>
    <xdr:to>
      <xdr:col>98</xdr:col>
      <xdr:colOff>38100</xdr:colOff>
      <xdr:row>108</xdr:row>
      <xdr:rowOff>92711</xdr:rowOff>
    </xdr:to>
    <xdr:sp macro="" textlink="">
      <xdr:nvSpPr>
        <xdr:cNvPr id="825" name="楕円 824">
          <a:extLst>
            <a:ext uri="{FF2B5EF4-FFF2-40B4-BE49-F238E27FC236}">
              <a16:creationId xmlns:a16="http://schemas.microsoft.com/office/drawing/2014/main" id="{A6B477B4-8E11-4532-83FE-A14FEDD9F5DA}"/>
            </a:ext>
          </a:extLst>
        </xdr:cNvPr>
        <xdr:cNvSpPr/>
      </xdr:nvSpPr>
      <xdr:spPr>
        <a:xfrm>
          <a:off x="18605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41911</xdr:rowOff>
    </xdr:from>
    <xdr:to>
      <xdr:col>102</xdr:col>
      <xdr:colOff>114300</xdr:colOff>
      <xdr:row>108</xdr:row>
      <xdr:rowOff>41911</xdr:rowOff>
    </xdr:to>
    <xdr:cxnSp macro="">
      <xdr:nvCxnSpPr>
        <xdr:cNvPr id="826" name="直線コネクタ 825">
          <a:extLst>
            <a:ext uri="{FF2B5EF4-FFF2-40B4-BE49-F238E27FC236}">
              <a16:creationId xmlns:a16="http://schemas.microsoft.com/office/drawing/2014/main" id="{0C03C4D5-7C41-40D8-A884-F5E51F0842F2}"/>
            </a:ext>
          </a:extLst>
        </xdr:cNvPr>
        <xdr:cNvCxnSpPr/>
      </xdr:nvCxnSpPr>
      <xdr:spPr>
        <a:xfrm>
          <a:off x="18656300" y="1855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27" name="n_1aveValue【公民館】&#10;一人当たり面積">
          <a:extLst>
            <a:ext uri="{FF2B5EF4-FFF2-40B4-BE49-F238E27FC236}">
              <a16:creationId xmlns:a16="http://schemas.microsoft.com/office/drawing/2014/main" id="{6063B1E7-C137-4B7C-A1A7-37D273E540CB}"/>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28" name="n_2aveValue【公民館】&#10;一人当たり面積">
          <a:extLst>
            <a:ext uri="{FF2B5EF4-FFF2-40B4-BE49-F238E27FC236}">
              <a16:creationId xmlns:a16="http://schemas.microsoft.com/office/drawing/2014/main" id="{482D11AB-829B-47B7-81C1-8D72A7AEBFC5}"/>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29" name="n_3aveValue【公民館】&#10;一人当たり面積">
          <a:extLst>
            <a:ext uri="{FF2B5EF4-FFF2-40B4-BE49-F238E27FC236}">
              <a16:creationId xmlns:a16="http://schemas.microsoft.com/office/drawing/2014/main" id="{F58A59A8-69D5-42EE-8874-35416C1E283F}"/>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30" name="n_4aveValue【公民館】&#10;一人当たり面積">
          <a:extLst>
            <a:ext uri="{FF2B5EF4-FFF2-40B4-BE49-F238E27FC236}">
              <a16:creationId xmlns:a16="http://schemas.microsoft.com/office/drawing/2014/main" id="{FFDFD262-8CA4-4B1D-A927-4135B08AB956}"/>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83838</xdr:rowOff>
    </xdr:from>
    <xdr:ext cx="469744" cy="259045"/>
    <xdr:sp macro="" textlink="">
      <xdr:nvSpPr>
        <xdr:cNvPr id="831" name="n_1mainValue【公民館】&#10;一人当たり面積">
          <a:extLst>
            <a:ext uri="{FF2B5EF4-FFF2-40B4-BE49-F238E27FC236}">
              <a16:creationId xmlns:a16="http://schemas.microsoft.com/office/drawing/2014/main" id="{9D7F29E3-A83F-4641-BBF2-D42FF6E5C2C3}"/>
            </a:ext>
          </a:extLst>
        </xdr:cNvPr>
        <xdr:cNvSpPr txBox="1"/>
      </xdr:nvSpPr>
      <xdr:spPr>
        <a:xfrm>
          <a:off x="210757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83838</xdr:rowOff>
    </xdr:from>
    <xdr:ext cx="469744" cy="259045"/>
    <xdr:sp macro="" textlink="">
      <xdr:nvSpPr>
        <xdr:cNvPr id="832" name="n_2mainValue【公民館】&#10;一人当たり面積">
          <a:extLst>
            <a:ext uri="{FF2B5EF4-FFF2-40B4-BE49-F238E27FC236}">
              <a16:creationId xmlns:a16="http://schemas.microsoft.com/office/drawing/2014/main" id="{1DE24E2E-B25B-4C5A-88D2-4616B9021288}"/>
            </a:ext>
          </a:extLst>
        </xdr:cNvPr>
        <xdr:cNvSpPr txBox="1"/>
      </xdr:nvSpPr>
      <xdr:spPr>
        <a:xfrm>
          <a:off x="20199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83838</xdr:rowOff>
    </xdr:from>
    <xdr:ext cx="469744" cy="259045"/>
    <xdr:sp macro="" textlink="">
      <xdr:nvSpPr>
        <xdr:cNvPr id="833" name="n_3mainValue【公民館】&#10;一人当たり面積">
          <a:extLst>
            <a:ext uri="{FF2B5EF4-FFF2-40B4-BE49-F238E27FC236}">
              <a16:creationId xmlns:a16="http://schemas.microsoft.com/office/drawing/2014/main" id="{366966E0-3EAE-4ACB-B9F0-89ED8C35084F}"/>
            </a:ext>
          </a:extLst>
        </xdr:cNvPr>
        <xdr:cNvSpPr txBox="1"/>
      </xdr:nvSpPr>
      <xdr:spPr>
        <a:xfrm>
          <a:off x="19310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83838</xdr:rowOff>
    </xdr:from>
    <xdr:ext cx="469744" cy="259045"/>
    <xdr:sp macro="" textlink="">
      <xdr:nvSpPr>
        <xdr:cNvPr id="834" name="n_4mainValue【公民館】&#10;一人当たり面積">
          <a:extLst>
            <a:ext uri="{FF2B5EF4-FFF2-40B4-BE49-F238E27FC236}">
              <a16:creationId xmlns:a16="http://schemas.microsoft.com/office/drawing/2014/main" id="{0FD2717E-C28A-4FA5-B492-DDC3DFE837CA}"/>
            </a:ext>
          </a:extLst>
        </xdr:cNvPr>
        <xdr:cNvSpPr txBox="1"/>
      </xdr:nvSpPr>
      <xdr:spPr>
        <a:xfrm>
          <a:off x="18421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5" name="正方形/長方形 834">
          <a:extLst>
            <a:ext uri="{FF2B5EF4-FFF2-40B4-BE49-F238E27FC236}">
              <a16:creationId xmlns:a16="http://schemas.microsoft.com/office/drawing/2014/main" id="{1F74C6B3-2F48-452E-90F8-F17B7146767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6" name="正方形/長方形 835">
          <a:extLst>
            <a:ext uri="{FF2B5EF4-FFF2-40B4-BE49-F238E27FC236}">
              <a16:creationId xmlns:a16="http://schemas.microsoft.com/office/drawing/2014/main" id="{F5A18782-0B44-40BD-840E-D25998819A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7" name="テキスト ボックス 836">
          <a:extLst>
            <a:ext uri="{FF2B5EF4-FFF2-40B4-BE49-F238E27FC236}">
              <a16:creationId xmlns:a16="http://schemas.microsoft.com/office/drawing/2014/main" id="{2C990D32-5535-4CD8-8205-21614618056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の減価償却率が突出していますが、本市の市営住宅は施設更新を実施しない方針としていることから、入居者不在になった建物から順に用途廃止して除却を進めており、最終的には全て除却対象となります。</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も減価償却率は高い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が施設数は少なく、利用率も総じて低いため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のあり方の検討が必要です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は各年度毎の予算に応じて各種工事を実施してい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が、工事金額の大きさや所要期間の問題などから一度に実施することができないため、減価償却率は高いままになってい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32FE8E6-659B-4313-90A8-95AA913B09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999B87-3CE8-4036-8CBF-6A07537A8F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812397-9F4B-4965-AC4C-EFF7828E38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E3BC28-41DC-4737-B635-F518ECA464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7C4A10-2C91-443E-BA78-33CD101B33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564E23-FC8B-428C-8B21-927600602F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FC9171-B910-421C-8CF9-19E6F64E70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A5162C-207A-4F6B-ABD8-A27339A28C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4E7604-6C53-4283-B22F-1AB96081DF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9B30F8-CEBF-4258-95CE-8EA9109DAC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74,031
73,174
32.71
34,059,830
33,604,062
76,495
16,697,372
40,351,778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E787D7-8999-4137-A8FE-B9FC3AB3A2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9B4840-15F7-4F85-9D9B-9F95516A67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2577ED-82BF-4884-8C0C-E3F61B3621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99BDBA-78CE-4F65-919D-BA5650B967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06DCCF-4013-4A1D-A930-492E3146B3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BD66C28-5BFF-4A01-8E23-852D61C038F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B84333-A02F-4D58-89CB-831081D99A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829596-3DE7-456F-8047-A26B405FC3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BCBFFAD-3450-4B66-8AF2-F10ED01439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255C65-7758-4B98-B1E9-5845AECDE53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3D8114-A061-45FF-B714-95A927F052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F5E809-982E-4FF8-9D55-E99295B9142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9C1779-2FD5-41AD-A46A-E8B6CA4766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D4B538-7C0B-4657-9D41-364BDE27018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DA3C22-12B6-411B-B33B-F748329F26A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4CCED6-8A88-4653-9D2A-AB1C1F1CAB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B5A73B5-1281-4A9B-BA86-C85E4DBBFD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7F3FFC-3721-4BDD-8447-0A5D308E20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754E1A-CC51-4585-8436-E49D41F891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2E47B2-B92B-4B4D-B155-5916686542F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12230A-1D9D-4203-BF7C-40DD580A31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6E29C3-02BE-4258-AF4D-7912D15E12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93DB4B-E353-4584-913F-D820A0D16D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BFF1EF-F30B-4BEE-ABC9-87C7E9F0C0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D34FC2-3B48-40E1-8FBB-B23759F1C2A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D627A7-B7FF-4BCB-88D9-CEAE189DC4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439A9A-6C20-4D0B-A162-E8A6E0252B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E3C338-685B-4A13-AB58-544B1633EB8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599366-459C-40FE-8770-829EE69046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F88797-960A-4998-989C-F950EF45FE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4E30B1-BA56-400C-B237-8B3D345EE3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A80D53B-1CBC-478F-B923-C66DF5B5A8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A300D87-AA25-4805-8057-C8C0C483DA0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92DEC73-0D1B-4952-9ED4-30B72F39B2A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D2CEF1F-B930-4A53-971F-3649FDA143C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90B4B89-92DA-45D9-9AFA-1E382ACD1E1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CF04B1F-DCF7-4D98-91A5-2301025C87E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D513085-614A-411A-AE37-98C0A31ED08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6C21A26-9605-471B-B9BB-F4A5ADD9DDF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E255BD7-2591-48B6-8702-967FAA11F33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CD14426-F20E-4EEF-BEB5-CD147201BB9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4058B9F-62C2-4274-A5E4-046FE8AC924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D60EFD7-7228-4461-B214-564F6C8E5F5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45CCFF1-1BD1-4F97-BB8F-085ADEF20EB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8920E54-7D47-48EA-A024-B9ACED54B6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4BA78AB-4F55-4B68-A3EB-87E87533ED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5089B9B5-CE94-4C70-AC9F-54531F43E85F}"/>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26C0DCF5-EC3B-437D-89C9-161324AEE34C}"/>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AA4C567E-A9D3-411F-AFF7-0143B1E49D5F}"/>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9C8BC7A5-E46B-449D-B018-3B05606A5FF7}"/>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E809AE5A-B005-4B4A-96D6-851EDE189B71}"/>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5D1DC11A-3486-49B7-9290-2AE2C1191571}"/>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72A37A1D-1B37-45B6-A00E-4B0E59BE2F56}"/>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95CC4AEB-84E9-4D49-8EAA-1DA10F3428A8}"/>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3A6F008D-14FB-4B5F-88D6-FF8458BB0015}"/>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CC19CB23-7A4D-40B4-8538-2EB6260AA715}"/>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94E127B2-92D8-43BE-BF27-D5FE45AD3A21}"/>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43F1EC-1E57-4BB8-8DF7-D519F426D8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A61337-22D4-4430-B46B-6D6D22CE826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949959B-5C05-4DCE-9C2D-E35E474B2E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112F7F5-AF1B-4484-A089-D657E72283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68C91AA-B72F-4895-8A31-111CAD37529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147864</xdr:rowOff>
    </xdr:from>
    <xdr:to>
      <xdr:col>24</xdr:col>
      <xdr:colOff>114300</xdr:colOff>
      <xdr:row>34</xdr:row>
      <xdr:rowOff>78014</xdr:rowOff>
    </xdr:to>
    <xdr:sp macro="" textlink="">
      <xdr:nvSpPr>
        <xdr:cNvPr id="74" name="楕円 73">
          <a:extLst>
            <a:ext uri="{FF2B5EF4-FFF2-40B4-BE49-F238E27FC236}">
              <a16:creationId xmlns:a16="http://schemas.microsoft.com/office/drawing/2014/main" id="{A168D93A-4BC7-4418-AD09-5AB17E7E2950}"/>
            </a:ext>
          </a:extLst>
        </xdr:cNvPr>
        <xdr:cNvSpPr/>
      </xdr:nvSpPr>
      <xdr:spPr>
        <a:xfrm>
          <a:off x="45847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62791</xdr:rowOff>
    </xdr:from>
    <xdr:ext cx="405111" cy="259045"/>
    <xdr:sp macro="" textlink="">
      <xdr:nvSpPr>
        <xdr:cNvPr id="75" name="【図書館】&#10;有形固定資産減価償却率該当値テキスト">
          <a:extLst>
            <a:ext uri="{FF2B5EF4-FFF2-40B4-BE49-F238E27FC236}">
              <a16:creationId xmlns:a16="http://schemas.microsoft.com/office/drawing/2014/main" id="{BA10EECB-B84E-4C5D-B2A0-4D44FC7C9DA0}"/>
            </a:ext>
          </a:extLst>
        </xdr:cNvPr>
        <xdr:cNvSpPr txBox="1"/>
      </xdr:nvSpPr>
      <xdr:spPr>
        <a:xfrm>
          <a:off x="4673600" y="572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115207</xdr:rowOff>
    </xdr:from>
    <xdr:to>
      <xdr:col>20</xdr:col>
      <xdr:colOff>38100</xdr:colOff>
      <xdr:row>34</xdr:row>
      <xdr:rowOff>45357</xdr:rowOff>
    </xdr:to>
    <xdr:sp macro="" textlink="">
      <xdr:nvSpPr>
        <xdr:cNvPr id="76" name="楕円 75">
          <a:extLst>
            <a:ext uri="{FF2B5EF4-FFF2-40B4-BE49-F238E27FC236}">
              <a16:creationId xmlns:a16="http://schemas.microsoft.com/office/drawing/2014/main" id="{D1928173-94DD-4FB3-92AB-AA757A7597FB}"/>
            </a:ext>
          </a:extLst>
        </xdr:cNvPr>
        <xdr:cNvSpPr/>
      </xdr:nvSpPr>
      <xdr:spPr>
        <a:xfrm>
          <a:off x="3746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166007</xdr:rowOff>
    </xdr:from>
    <xdr:to>
      <xdr:col>24</xdr:col>
      <xdr:colOff>63500</xdr:colOff>
      <xdr:row>34</xdr:row>
      <xdr:rowOff>27214</xdr:rowOff>
    </xdr:to>
    <xdr:cxnSp macro="">
      <xdr:nvCxnSpPr>
        <xdr:cNvPr id="77" name="直線コネクタ 76">
          <a:extLst>
            <a:ext uri="{FF2B5EF4-FFF2-40B4-BE49-F238E27FC236}">
              <a16:creationId xmlns:a16="http://schemas.microsoft.com/office/drawing/2014/main" id="{53AE771D-917C-4841-A5B0-3C5A06CB9171}"/>
            </a:ext>
          </a:extLst>
        </xdr:cNvPr>
        <xdr:cNvCxnSpPr/>
      </xdr:nvCxnSpPr>
      <xdr:spPr>
        <a:xfrm>
          <a:off x="3797300" y="5823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78" name="楕円 77">
          <a:extLst>
            <a:ext uri="{FF2B5EF4-FFF2-40B4-BE49-F238E27FC236}">
              <a16:creationId xmlns:a16="http://schemas.microsoft.com/office/drawing/2014/main" id="{752C0E3C-44E4-4CF8-8CDA-C7929194BAC5}"/>
            </a:ext>
          </a:extLst>
        </xdr:cNvPr>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33</xdr:row>
      <xdr:rowOff>166007</xdr:rowOff>
    </xdr:to>
    <xdr:cxnSp macro="">
      <xdr:nvCxnSpPr>
        <xdr:cNvPr id="79" name="直線コネクタ 78">
          <a:extLst>
            <a:ext uri="{FF2B5EF4-FFF2-40B4-BE49-F238E27FC236}">
              <a16:creationId xmlns:a16="http://schemas.microsoft.com/office/drawing/2014/main" id="{2D3ADD69-FAC8-4D8A-B624-FC40B60D56EE}"/>
            </a:ext>
          </a:extLst>
        </xdr:cNvPr>
        <xdr:cNvCxnSpPr/>
      </xdr:nvCxnSpPr>
      <xdr:spPr>
        <a:xfrm>
          <a:off x="2908300" y="579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49893</xdr:rowOff>
    </xdr:from>
    <xdr:to>
      <xdr:col>10</xdr:col>
      <xdr:colOff>165100</xdr:colOff>
      <xdr:row>33</xdr:row>
      <xdr:rowOff>151493</xdr:rowOff>
    </xdr:to>
    <xdr:sp macro="" textlink="">
      <xdr:nvSpPr>
        <xdr:cNvPr id="80" name="楕円 79">
          <a:extLst>
            <a:ext uri="{FF2B5EF4-FFF2-40B4-BE49-F238E27FC236}">
              <a16:creationId xmlns:a16="http://schemas.microsoft.com/office/drawing/2014/main" id="{9D123EA1-6979-4231-9FFA-122A3FD4B97D}"/>
            </a:ext>
          </a:extLst>
        </xdr:cNvPr>
        <xdr:cNvSpPr/>
      </xdr:nvSpPr>
      <xdr:spPr>
        <a:xfrm>
          <a:off x="1968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100693</xdr:rowOff>
    </xdr:from>
    <xdr:to>
      <xdr:col>15</xdr:col>
      <xdr:colOff>50800</xdr:colOff>
      <xdr:row>33</xdr:row>
      <xdr:rowOff>133350</xdr:rowOff>
    </xdr:to>
    <xdr:cxnSp macro="">
      <xdr:nvCxnSpPr>
        <xdr:cNvPr id="81" name="直線コネクタ 80">
          <a:extLst>
            <a:ext uri="{FF2B5EF4-FFF2-40B4-BE49-F238E27FC236}">
              <a16:creationId xmlns:a16="http://schemas.microsoft.com/office/drawing/2014/main" id="{D1A4F6C4-F979-40D3-AE9E-102AA9C7477C}"/>
            </a:ext>
          </a:extLst>
        </xdr:cNvPr>
        <xdr:cNvCxnSpPr/>
      </xdr:nvCxnSpPr>
      <xdr:spPr>
        <a:xfrm>
          <a:off x="2019300" y="575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17236</xdr:rowOff>
    </xdr:from>
    <xdr:to>
      <xdr:col>6</xdr:col>
      <xdr:colOff>38100</xdr:colOff>
      <xdr:row>33</xdr:row>
      <xdr:rowOff>118836</xdr:rowOff>
    </xdr:to>
    <xdr:sp macro="" textlink="">
      <xdr:nvSpPr>
        <xdr:cNvPr id="82" name="楕円 81">
          <a:extLst>
            <a:ext uri="{FF2B5EF4-FFF2-40B4-BE49-F238E27FC236}">
              <a16:creationId xmlns:a16="http://schemas.microsoft.com/office/drawing/2014/main" id="{746C2404-3114-4CB1-A1CD-9A0A7E35BC8F}"/>
            </a:ext>
          </a:extLst>
        </xdr:cNvPr>
        <xdr:cNvSpPr/>
      </xdr:nvSpPr>
      <xdr:spPr>
        <a:xfrm>
          <a:off x="1079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68036</xdr:rowOff>
    </xdr:from>
    <xdr:to>
      <xdr:col>10</xdr:col>
      <xdr:colOff>114300</xdr:colOff>
      <xdr:row>33</xdr:row>
      <xdr:rowOff>100693</xdr:rowOff>
    </xdr:to>
    <xdr:cxnSp macro="">
      <xdr:nvCxnSpPr>
        <xdr:cNvPr id="83" name="直線コネクタ 82">
          <a:extLst>
            <a:ext uri="{FF2B5EF4-FFF2-40B4-BE49-F238E27FC236}">
              <a16:creationId xmlns:a16="http://schemas.microsoft.com/office/drawing/2014/main" id="{5A7F80DA-47B8-40B8-866F-6322F986C1D7}"/>
            </a:ext>
          </a:extLst>
        </xdr:cNvPr>
        <xdr:cNvCxnSpPr/>
      </xdr:nvCxnSpPr>
      <xdr:spPr>
        <a:xfrm>
          <a:off x="1130300" y="572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CBA6CB7A-2391-45E5-A7F1-39786D703460}"/>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B5739459-3558-4877-892B-0EB475754B49}"/>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9802E163-C190-48AB-B95C-BC19F5BC18A1}"/>
            </a:ext>
          </a:extLst>
        </xdr:cNvPr>
        <xdr:cNvSpPr txBox="1"/>
      </xdr:nvSpPr>
      <xdr:spPr>
        <a:xfrm>
          <a:off x="1816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3C9D31F7-48E0-4927-B8B5-F285A5927698}"/>
            </a:ext>
          </a:extLst>
        </xdr:cNvPr>
        <xdr:cNvSpPr txBox="1"/>
      </xdr:nvSpPr>
      <xdr:spPr>
        <a:xfrm>
          <a:off x="927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61884</xdr:rowOff>
    </xdr:from>
    <xdr:ext cx="405111" cy="259045"/>
    <xdr:sp macro="" textlink="">
      <xdr:nvSpPr>
        <xdr:cNvPr id="88" name="n_1mainValue【図書館】&#10;有形固定資産減価償却率">
          <a:extLst>
            <a:ext uri="{FF2B5EF4-FFF2-40B4-BE49-F238E27FC236}">
              <a16:creationId xmlns:a16="http://schemas.microsoft.com/office/drawing/2014/main" id="{68B16614-241E-4B81-86EE-A6B40F138B72}"/>
            </a:ext>
          </a:extLst>
        </xdr:cNvPr>
        <xdr:cNvSpPr txBox="1"/>
      </xdr:nvSpPr>
      <xdr:spPr>
        <a:xfrm>
          <a:off x="35820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29227</xdr:rowOff>
    </xdr:from>
    <xdr:ext cx="340478" cy="259045"/>
    <xdr:sp macro="" textlink="">
      <xdr:nvSpPr>
        <xdr:cNvPr id="89" name="n_2mainValue【図書館】&#10;有形固定資産減価償却率">
          <a:extLst>
            <a:ext uri="{FF2B5EF4-FFF2-40B4-BE49-F238E27FC236}">
              <a16:creationId xmlns:a16="http://schemas.microsoft.com/office/drawing/2014/main" id="{F1575ACC-387C-498B-836A-767C8D80E0F8}"/>
            </a:ext>
          </a:extLst>
        </xdr:cNvPr>
        <xdr:cNvSpPr txBox="1"/>
      </xdr:nvSpPr>
      <xdr:spPr>
        <a:xfrm>
          <a:off x="2738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168020</xdr:rowOff>
    </xdr:from>
    <xdr:ext cx="340478" cy="259045"/>
    <xdr:sp macro="" textlink="">
      <xdr:nvSpPr>
        <xdr:cNvPr id="90" name="n_3mainValue【図書館】&#10;有形固定資産減価償却率">
          <a:extLst>
            <a:ext uri="{FF2B5EF4-FFF2-40B4-BE49-F238E27FC236}">
              <a16:creationId xmlns:a16="http://schemas.microsoft.com/office/drawing/2014/main" id="{4D066DD3-B6C5-4E86-AED8-64C2AD54B8E7}"/>
            </a:ext>
          </a:extLst>
        </xdr:cNvPr>
        <xdr:cNvSpPr txBox="1"/>
      </xdr:nvSpPr>
      <xdr:spPr>
        <a:xfrm>
          <a:off x="1849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135363</xdr:rowOff>
    </xdr:from>
    <xdr:ext cx="340478" cy="259045"/>
    <xdr:sp macro="" textlink="">
      <xdr:nvSpPr>
        <xdr:cNvPr id="91" name="n_4mainValue【図書館】&#10;有形固定資産減価償却率">
          <a:extLst>
            <a:ext uri="{FF2B5EF4-FFF2-40B4-BE49-F238E27FC236}">
              <a16:creationId xmlns:a16="http://schemas.microsoft.com/office/drawing/2014/main" id="{4EA88251-A058-4B6F-B493-97F71867D93C}"/>
            </a:ext>
          </a:extLst>
        </xdr:cNvPr>
        <xdr:cNvSpPr txBox="1"/>
      </xdr:nvSpPr>
      <xdr:spPr>
        <a:xfrm>
          <a:off x="960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D8787C5-0ACC-4CF2-836C-5F643AFDAC2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4C0BFE6-C312-4181-9E57-524E9DD05FB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207932B-CCEE-487A-BCEC-F18F65F190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6B339B1-9CC8-4AD9-A1FF-3DEB8C5176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2D60E70-0B3C-441B-BC1B-6ABC42F39F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9C7182B-3B5E-4AA2-806A-E61A4D81F6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EA33241-E7AF-4B65-A71C-DAE1680C52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AF8FBAF-2F86-423E-A861-E184E4C4EE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36C7C82-4310-4A2B-8085-DE6A19A582B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64B056C-47D3-4DB9-855D-EB4184E8A61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9ED1713-AF1D-4A04-99E9-5D8DDEE60FF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280F622-BCC9-4FA4-98A4-9DECBAF6A65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7D9FA4C-408B-4F0C-9389-359163EECA6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34F6E36-0B81-4912-AAD1-AF5AEEC95C1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390CCAF-F077-4ECB-AB7D-217A48C3B58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B95EBA1-085E-450B-BDBC-FC51763CB0C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D7B8B38-449F-4922-9C60-1114124E54F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CECD45B-5543-40CB-8641-270D7D87A28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1C6D578-97B7-4A29-98F8-5C01A12FFBE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59D4F00-E5F1-4DA0-96CC-04FD3B3E059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5E4A051-BE7D-4500-B64F-F776738FBDD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101E7DD-5294-492A-8F8F-FEFFB2C20D2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4CB77C2-B8BE-46E8-A0B0-7C9A3FB086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542CD9B3-9009-4A9C-BED0-B898E4C87095}"/>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7C099CB9-771F-4145-9D1F-C629D740CD31}"/>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C5FC116B-59F2-4783-8275-476C1FCF5CDB}"/>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32C3A58A-9776-45F3-8523-A6E2A100B0B2}"/>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21FC1CFE-18A1-4A4F-B84A-755FBBA0EA5A}"/>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86AB97E1-286D-4701-9D4C-8ADE3407D3A9}"/>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AFCEA3C6-8A58-4060-B9DF-8C4B02DBC18B}"/>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FFCE762C-A534-48DB-A55C-B8405218659A}"/>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9B81E0F9-D672-4ACF-AACB-37D90E8DB537}"/>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B20B854C-E3A9-46C6-832F-1914D57DF131}"/>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ED3C3060-9E27-4384-83F6-70D807F04C0C}"/>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1ECBDA8-C9AD-4441-8291-1DFE70B51A0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FD1DA3F-39CC-4E42-A158-A5272D5D2B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AFE9BA-0449-4A65-B0F4-BAAED9056D7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DA4B19D-0282-4B5B-8EE7-9818D0E9C4F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B519C1E-CFE5-48EE-A948-41454C2BD1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31" name="楕円 130">
          <a:extLst>
            <a:ext uri="{FF2B5EF4-FFF2-40B4-BE49-F238E27FC236}">
              <a16:creationId xmlns:a16="http://schemas.microsoft.com/office/drawing/2014/main" id="{D39BC0BB-234C-4E6C-A9A7-305C9AC38573}"/>
            </a:ext>
          </a:extLst>
        </xdr:cNvPr>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2" name="【図書館】&#10;一人当たり面積該当値テキスト">
          <a:extLst>
            <a:ext uri="{FF2B5EF4-FFF2-40B4-BE49-F238E27FC236}">
              <a16:creationId xmlns:a16="http://schemas.microsoft.com/office/drawing/2014/main" id="{136388C9-FFB2-4325-99B6-C63F1EE4DFFF}"/>
            </a:ext>
          </a:extLst>
        </xdr:cNvPr>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3" name="楕円 132">
          <a:extLst>
            <a:ext uri="{FF2B5EF4-FFF2-40B4-BE49-F238E27FC236}">
              <a16:creationId xmlns:a16="http://schemas.microsoft.com/office/drawing/2014/main" id="{3DAA826D-A936-41A0-92B0-FCA2B37F1E26}"/>
            </a:ext>
          </a:extLst>
        </xdr:cNvPr>
        <xdr:cNvSpPr/>
      </xdr:nvSpPr>
      <xdr:spPr>
        <a:xfrm>
          <a:off x="958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101600</xdr:rowOff>
    </xdr:to>
    <xdr:cxnSp macro="">
      <xdr:nvCxnSpPr>
        <xdr:cNvPr id="134" name="直線コネクタ 133">
          <a:extLst>
            <a:ext uri="{FF2B5EF4-FFF2-40B4-BE49-F238E27FC236}">
              <a16:creationId xmlns:a16="http://schemas.microsoft.com/office/drawing/2014/main" id="{6AE40A38-D22B-43C2-A2DF-C7AACC1B0D06}"/>
            </a:ext>
          </a:extLst>
        </xdr:cNvPr>
        <xdr:cNvCxnSpPr/>
      </xdr:nvCxnSpPr>
      <xdr:spPr>
        <a:xfrm flipV="1">
          <a:off x="9639300" y="6946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5" name="楕円 134">
          <a:extLst>
            <a:ext uri="{FF2B5EF4-FFF2-40B4-BE49-F238E27FC236}">
              <a16:creationId xmlns:a16="http://schemas.microsoft.com/office/drawing/2014/main" id="{91DFB0BC-74D3-4722-A3AA-79489C38435E}"/>
            </a:ext>
          </a:extLst>
        </xdr:cNvPr>
        <xdr:cNvSpPr/>
      </xdr:nvSpPr>
      <xdr:spPr>
        <a:xfrm>
          <a:off x="8699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6" name="直線コネクタ 135">
          <a:extLst>
            <a:ext uri="{FF2B5EF4-FFF2-40B4-BE49-F238E27FC236}">
              <a16:creationId xmlns:a16="http://schemas.microsoft.com/office/drawing/2014/main" id="{D90CC48D-EE52-4144-8E62-4BAEF51857BD}"/>
            </a:ext>
          </a:extLst>
        </xdr:cNvPr>
        <xdr:cNvCxnSpPr/>
      </xdr:nvCxnSpPr>
      <xdr:spPr>
        <a:xfrm>
          <a:off x="8750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7" name="楕円 136">
          <a:extLst>
            <a:ext uri="{FF2B5EF4-FFF2-40B4-BE49-F238E27FC236}">
              <a16:creationId xmlns:a16="http://schemas.microsoft.com/office/drawing/2014/main" id="{ECBBAD56-3EB6-4EE5-887C-94B1E442FCE7}"/>
            </a:ext>
          </a:extLst>
        </xdr:cNvPr>
        <xdr:cNvSpPr/>
      </xdr:nvSpPr>
      <xdr:spPr>
        <a:xfrm>
          <a:off x="7810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8" name="直線コネクタ 137">
          <a:extLst>
            <a:ext uri="{FF2B5EF4-FFF2-40B4-BE49-F238E27FC236}">
              <a16:creationId xmlns:a16="http://schemas.microsoft.com/office/drawing/2014/main" id="{0FDD6C7C-A268-484F-9095-4BD8BE996754}"/>
            </a:ext>
          </a:extLst>
        </xdr:cNvPr>
        <xdr:cNvCxnSpPr/>
      </xdr:nvCxnSpPr>
      <xdr:spPr>
        <a:xfrm>
          <a:off x="7861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9" name="楕円 138">
          <a:extLst>
            <a:ext uri="{FF2B5EF4-FFF2-40B4-BE49-F238E27FC236}">
              <a16:creationId xmlns:a16="http://schemas.microsoft.com/office/drawing/2014/main" id="{8E71D506-CA36-419F-BBFD-2DD213F7A5AE}"/>
            </a:ext>
          </a:extLst>
        </xdr:cNvPr>
        <xdr:cNvSpPr/>
      </xdr:nvSpPr>
      <xdr:spPr>
        <a:xfrm>
          <a:off x="6921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40" name="直線コネクタ 139">
          <a:extLst>
            <a:ext uri="{FF2B5EF4-FFF2-40B4-BE49-F238E27FC236}">
              <a16:creationId xmlns:a16="http://schemas.microsoft.com/office/drawing/2014/main" id="{6EEAE499-E4D6-4780-B2A2-6C088BA2C6BA}"/>
            </a:ext>
          </a:extLst>
        </xdr:cNvPr>
        <xdr:cNvCxnSpPr/>
      </xdr:nvCxnSpPr>
      <xdr:spPr>
        <a:xfrm>
          <a:off x="6972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9FFA4438-AAB4-449C-8176-F9CD29BE8FB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20E827C8-0AD5-40A9-91A7-FAF3E6E910C8}"/>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97BE2E19-1AE5-4815-AED3-7F2B20FC528C}"/>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4E01F0EF-8360-4A29-A328-010C803E977A}"/>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5" name="n_1mainValue【図書館】&#10;一人当たり面積">
          <a:extLst>
            <a:ext uri="{FF2B5EF4-FFF2-40B4-BE49-F238E27FC236}">
              <a16:creationId xmlns:a16="http://schemas.microsoft.com/office/drawing/2014/main" id="{D74D3F72-F7A3-47AE-AA54-BD5732F1D24F}"/>
            </a:ext>
          </a:extLst>
        </xdr:cNvPr>
        <xdr:cNvSpPr txBox="1"/>
      </xdr:nvSpPr>
      <xdr:spPr>
        <a:xfrm>
          <a:off x="93917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6" name="n_2mainValue【図書館】&#10;一人当たり面積">
          <a:extLst>
            <a:ext uri="{FF2B5EF4-FFF2-40B4-BE49-F238E27FC236}">
              <a16:creationId xmlns:a16="http://schemas.microsoft.com/office/drawing/2014/main" id="{447E3144-E9B0-498E-B97A-BD98E6675DCD}"/>
            </a:ext>
          </a:extLst>
        </xdr:cNvPr>
        <xdr:cNvSpPr txBox="1"/>
      </xdr:nvSpPr>
      <xdr:spPr>
        <a:xfrm>
          <a:off x="8515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7" name="n_3mainValue【図書館】&#10;一人当たり面積">
          <a:extLst>
            <a:ext uri="{FF2B5EF4-FFF2-40B4-BE49-F238E27FC236}">
              <a16:creationId xmlns:a16="http://schemas.microsoft.com/office/drawing/2014/main" id="{FD14E18E-7EBD-4FF5-98C3-FA9D64A81334}"/>
            </a:ext>
          </a:extLst>
        </xdr:cNvPr>
        <xdr:cNvSpPr txBox="1"/>
      </xdr:nvSpPr>
      <xdr:spPr>
        <a:xfrm>
          <a:off x="7626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8" name="n_4mainValue【図書館】&#10;一人当たり面積">
          <a:extLst>
            <a:ext uri="{FF2B5EF4-FFF2-40B4-BE49-F238E27FC236}">
              <a16:creationId xmlns:a16="http://schemas.microsoft.com/office/drawing/2014/main" id="{9143B9AD-ECD5-45C7-978C-56D4E5967817}"/>
            </a:ext>
          </a:extLst>
        </xdr:cNvPr>
        <xdr:cNvSpPr txBox="1"/>
      </xdr:nvSpPr>
      <xdr:spPr>
        <a:xfrm>
          <a:off x="6737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273CA20-F7FD-4086-A4E3-160DF08EC4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A8D10D5-1F87-4083-842C-9FC22605970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819800D-4F79-41E5-8876-EFB6DE1F1B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C5D0C1C-E0D0-423C-9018-BD270BA3ED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232B2D7-4A66-48B9-A613-390E41DCEC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D5EB85E-1E1E-4587-9F99-7B8B599EAB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6352817-45B9-4F20-BB08-3E903691BD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904A244-7646-4B34-9E85-0EDCBA0A46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E8A697D-ABF0-4FC0-8928-C601A9B34D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D6049F2-6211-4314-8903-94C487FAD25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B65E3A3-209F-4C01-AEC6-E8E4CF2DA13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1C9209C9-D159-4B92-9CB3-26406F6CBB8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EAE5301A-90FA-4630-82AC-0EC68D7B2EE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6700630-5D4D-4188-B70E-A01DDE63A0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555D9E20-4D2B-4E4C-BF63-9370E2B310F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D8C55DD2-69C7-4E9D-9119-8BF2E5D33FB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ADFC139D-5E12-46CF-A95A-0481C39DD6F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A2475697-6051-4C3C-843E-E74D9B6DE5B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AF70EE26-CF55-4A1F-B24D-488AB819139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10E66A1-C785-476E-850C-135E09806B5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8AEA190B-DB7C-4F96-8276-C2ED1654239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C6D0C98-53F4-4E05-865A-DE4A06606E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EA5E9D7D-59E5-4F22-A623-FD039FFEE9D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D1D109D1-6AEA-42D9-8FD0-98349E0DC4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5D1012BE-79DA-497C-8D94-46D6253CC331}"/>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E78D25E8-E35F-4DBE-AE10-B4E6CC66C12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252E890E-5986-4A22-A94B-1071CDD69A6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79DDEF4-C178-460E-BA0C-A97169F0C7B2}"/>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F618A3F3-2A94-4647-BD3B-2393610F4FB6}"/>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DF55CA25-3CFB-4622-B0C7-C8831EB318AC}"/>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81AE1EA8-BA2E-4980-B98C-06477B941339}"/>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2C4483CD-A7A3-42DE-8E12-3FA1ABE8F3D1}"/>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4EF05498-11E7-491E-8B17-AC4B09BFB6D7}"/>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ACEDD568-A05A-4E0D-B93D-05C594452478}"/>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4AFAECF5-5136-4555-B747-04B1DDD86E2B}"/>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94BAA64-8936-4DC2-B4FA-4BBB2D2320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D555B91-EE41-4BFD-A7F4-830A65E40FF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9FE48C1-0CB9-4741-9C18-6E9F51D16D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6D4F361-24F2-43F9-AB8F-0ADF29539D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49AD8D7-7518-4FCC-9A4A-712B0AE99F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55880</xdr:rowOff>
    </xdr:from>
    <xdr:to>
      <xdr:col>24</xdr:col>
      <xdr:colOff>114300</xdr:colOff>
      <xdr:row>62</xdr:row>
      <xdr:rowOff>157480</xdr:rowOff>
    </xdr:to>
    <xdr:sp macro="" textlink="">
      <xdr:nvSpPr>
        <xdr:cNvPr id="189" name="楕円 188">
          <a:extLst>
            <a:ext uri="{FF2B5EF4-FFF2-40B4-BE49-F238E27FC236}">
              <a16:creationId xmlns:a16="http://schemas.microsoft.com/office/drawing/2014/main" id="{27F8B32A-7B6B-46B4-9D0D-944A6B22E930}"/>
            </a:ext>
          </a:extLst>
        </xdr:cNvPr>
        <xdr:cNvSpPr/>
      </xdr:nvSpPr>
      <xdr:spPr>
        <a:xfrm>
          <a:off x="4584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34307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343E7497-2676-49B6-8C66-39C81BAE49B5}"/>
            </a:ext>
          </a:extLst>
        </xdr:cNvPr>
        <xdr:cNvSpPr txBox="1"/>
      </xdr:nvSpPr>
      <xdr:spPr>
        <a:xfrm>
          <a:off x="4673600"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13970</xdr:rowOff>
    </xdr:from>
    <xdr:to>
      <xdr:col>20</xdr:col>
      <xdr:colOff>38100</xdr:colOff>
      <xdr:row>62</xdr:row>
      <xdr:rowOff>115570</xdr:rowOff>
    </xdr:to>
    <xdr:sp macro="" textlink="">
      <xdr:nvSpPr>
        <xdr:cNvPr id="191" name="楕円 190">
          <a:extLst>
            <a:ext uri="{FF2B5EF4-FFF2-40B4-BE49-F238E27FC236}">
              <a16:creationId xmlns:a16="http://schemas.microsoft.com/office/drawing/2014/main" id="{88901A89-4097-4B87-B9B3-E1739035F502}"/>
            </a:ext>
          </a:extLst>
        </xdr:cNvPr>
        <xdr:cNvSpPr/>
      </xdr:nvSpPr>
      <xdr:spPr>
        <a:xfrm>
          <a:off x="3746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64770</xdr:rowOff>
    </xdr:from>
    <xdr:to>
      <xdr:col>24</xdr:col>
      <xdr:colOff>63500</xdr:colOff>
      <xdr:row>62</xdr:row>
      <xdr:rowOff>106680</xdr:rowOff>
    </xdr:to>
    <xdr:cxnSp macro="">
      <xdr:nvCxnSpPr>
        <xdr:cNvPr id="192" name="直線コネクタ 191">
          <a:extLst>
            <a:ext uri="{FF2B5EF4-FFF2-40B4-BE49-F238E27FC236}">
              <a16:creationId xmlns:a16="http://schemas.microsoft.com/office/drawing/2014/main" id="{9E7B2D10-0E48-4C1A-9187-706C0CCB55D7}"/>
            </a:ext>
          </a:extLst>
        </xdr:cNvPr>
        <xdr:cNvCxnSpPr/>
      </xdr:nvCxnSpPr>
      <xdr:spPr>
        <a:xfrm>
          <a:off x="3797300" y="106946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3" name="楕円 192">
          <a:extLst>
            <a:ext uri="{FF2B5EF4-FFF2-40B4-BE49-F238E27FC236}">
              <a16:creationId xmlns:a16="http://schemas.microsoft.com/office/drawing/2014/main" id="{02D41A8A-8825-49CF-93DD-B5BFA622209B}"/>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64770</xdr:rowOff>
    </xdr:to>
    <xdr:cxnSp macro="">
      <xdr:nvCxnSpPr>
        <xdr:cNvPr id="194" name="直線コネクタ 193">
          <a:extLst>
            <a:ext uri="{FF2B5EF4-FFF2-40B4-BE49-F238E27FC236}">
              <a16:creationId xmlns:a16="http://schemas.microsoft.com/office/drawing/2014/main" id="{933DAEF2-EBBA-4666-B254-78DB202AF6CC}"/>
            </a:ext>
          </a:extLst>
        </xdr:cNvPr>
        <xdr:cNvCxnSpPr/>
      </xdr:nvCxnSpPr>
      <xdr:spPr>
        <a:xfrm>
          <a:off x="2908300" y="10652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5" name="楕円 194">
          <a:extLst>
            <a:ext uri="{FF2B5EF4-FFF2-40B4-BE49-F238E27FC236}">
              <a16:creationId xmlns:a16="http://schemas.microsoft.com/office/drawing/2014/main" id="{E7B8C027-B233-4E80-BCED-323E9C296CD8}"/>
            </a:ext>
          </a:extLst>
        </xdr:cNvPr>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22860</xdr:rowOff>
    </xdr:to>
    <xdr:cxnSp macro="">
      <xdr:nvCxnSpPr>
        <xdr:cNvPr id="196" name="直線コネクタ 195">
          <a:extLst>
            <a:ext uri="{FF2B5EF4-FFF2-40B4-BE49-F238E27FC236}">
              <a16:creationId xmlns:a16="http://schemas.microsoft.com/office/drawing/2014/main" id="{AB9C0166-0BEC-46E2-BB83-F074BCF741BD}"/>
            </a:ext>
          </a:extLst>
        </xdr:cNvPr>
        <xdr:cNvCxnSpPr/>
      </xdr:nvCxnSpPr>
      <xdr:spPr>
        <a:xfrm>
          <a:off x="2019300" y="10610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59690</xdr:rowOff>
    </xdr:from>
    <xdr:to>
      <xdr:col>6</xdr:col>
      <xdr:colOff>38100</xdr:colOff>
      <xdr:row>61</xdr:row>
      <xdr:rowOff>161290</xdr:rowOff>
    </xdr:to>
    <xdr:sp macro="" textlink="">
      <xdr:nvSpPr>
        <xdr:cNvPr id="197" name="楕円 196">
          <a:extLst>
            <a:ext uri="{FF2B5EF4-FFF2-40B4-BE49-F238E27FC236}">
              <a16:creationId xmlns:a16="http://schemas.microsoft.com/office/drawing/2014/main" id="{EC6BD1DD-51E2-47F1-876B-6E585445108D}"/>
            </a:ext>
          </a:extLst>
        </xdr:cNvPr>
        <xdr:cNvSpPr/>
      </xdr:nvSpPr>
      <xdr:spPr>
        <a:xfrm>
          <a:off x="1079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61</xdr:row>
      <xdr:rowOff>152400</xdr:rowOff>
    </xdr:to>
    <xdr:cxnSp macro="">
      <xdr:nvCxnSpPr>
        <xdr:cNvPr id="198" name="直線コネクタ 197">
          <a:extLst>
            <a:ext uri="{FF2B5EF4-FFF2-40B4-BE49-F238E27FC236}">
              <a16:creationId xmlns:a16="http://schemas.microsoft.com/office/drawing/2014/main" id="{CBCF8B3D-2E08-421E-9172-C7FAE7ACA1AE}"/>
            </a:ext>
          </a:extLst>
        </xdr:cNvPr>
        <xdr:cNvCxnSpPr/>
      </xdr:nvCxnSpPr>
      <xdr:spPr>
        <a:xfrm>
          <a:off x="1130300" y="105689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290B04BE-021C-40C7-988B-499796753364}"/>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6233D286-8602-405B-942B-546D0EB73AA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DA56E967-D847-451F-AE9C-F9998DC70D29}"/>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CEEA31C6-3A35-4ADE-820E-83BC6C7B35AD}"/>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106697</xdr:rowOff>
    </xdr:from>
    <xdr:ext cx="405111" cy="259045"/>
    <xdr:sp macro="" textlink="">
      <xdr:nvSpPr>
        <xdr:cNvPr id="203" name="n_1mainValue【体育館・プール】&#10;有形固定資産減価償却率">
          <a:extLst>
            <a:ext uri="{FF2B5EF4-FFF2-40B4-BE49-F238E27FC236}">
              <a16:creationId xmlns:a16="http://schemas.microsoft.com/office/drawing/2014/main" id="{46775974-64A3-4CD0-A88D-8A0981AD193F}"/>
            </a:ext>
          </a:extLst>
        </xdr:cNvPr>
        <xdr:cNvSpPr txBox="1"/>
      </xdr:nvSpPr>
      <xdr:spPr>
        <a:xfrm>
          <a:off x="3582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204" name="n_2mainValue【体育館・プール】&#10;有形固定資産減価償却率">
          <a:extLst>
            <a:ext uri="{FF2B5EF4-FFF2-40B4-BE49-F238E27FC236}">
              <a16:creationId xmlns:a16="http://schemas.microsoft.com/office/drawing/2014/main" id="{2EAAA2E9-E1B8-4DC3-8360-274324601DAD}"/>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5" name="n_3mainValue【体育館・プール】&#10;有形固定資産減価償却率">
          <a:extLst>
            <a:ext uri="{FF2B5EF4-FFF2-40B4-BE49-F238E27FC236}">
              <a16:creationId xmlns:a16="http://schemas.microsoft.com/office/drawing/2014/main" id="{416C81E4-1AA2-41BF-830F-1134D56CE140}"/>
            </a:ext>
          </a:extLst>
        </xdr:cNvPr>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152417</xdr:rowOff>
    </xdr:from>
    <xdr:ext cx="405111" cy="259045"/>
    <xdr:sp macro="" textlink="">
      <xdr:nvSpPr>
        <xdr:cNvPr id="206" name="n_4mainValue【体育館・プール】&#10;有形固定資産減価償却率">
          <a:extLst>
            <a:ext uri="{FF2B5EF4-FFF2-40B4-BE49-F238E27FC236}">
              <a16:creationId xmlns:a16="http://schemas.microsoft.com/office/drawing/2014/main" id="{70D7B8C4-44D8-42EB-A9C5-F0CE1A19E763}"/>
            </a:ext>
          </a:extLst>
        </xdr:cNvPr>
        <xdr:cNvSpPr txBox="1"/>
      </xdr:nvSpPr>
      <xdr:spPr>
        <a:xfrm>
          <a:off x="927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066D9F6-7DC3-4070-A33A-CA7C8E5E7A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81B0357-197A-44EE-9FF8-680251A4713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2AACED7-52AD-463C-9D4A-28F8AAD125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71FEAE6-589B-45AA-9871-EA72AA5572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708B81D-64E5-4DA5-832E-978C1AE8FC4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AA9E803-E676-4449-BED7-039AD5DD157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72A2A3B-17E3-4DED-AEC8-892AB2129E6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2AB1D08-7E14-4AB6-A42C-31879719DDA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8FEDB8F-A0D4-479A-8D47-0CDF9F5FCE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032A59F-3589-4CDC-9D98-9478A585B0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389C608-3E32-4D97-B50A-A60A8A280F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7A2F9F8B-71C2-41A3-BA3E-40578F73875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403052D-EF12-4CB0-B8E2-275F9CFD80A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5E8DF0D6-1840-4A1C-84DD-0136A990957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560A989-2813-4207-8331-BCCBC5B3CC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3D01A444-1A69-4504-ABEE-90F1B77B529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CE95699-D6E1-4923-A656-1086705F14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A8323EA6-CE8D-4CE4-BF2B-AD3BC8F2ED6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21B5C80-00EB-4097-AEF6-9E51A8BE2F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BF54B861-3978-4A20-A23C-824A6F8376E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14D4043-5142-4630-9777-B00A1F2EC3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A2BA40B2-BA3A-4745-915E-0650560FCA6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738F101A-AF8A-4CA4-8568-54D76C8629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2EFA96F3-D5F1-4C9A-9739-B66FA0DFADE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5DA06AE1-EAAC-4530-A781-7BA8B1CCE054}"/>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35E3E0AF-DBF4-42F5-8B56-A9B5E2745AC3}"/>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8D572079-AE7C-4027-8AF4-EFEBE2AAEE88}"/>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6EFE9F22-D7A7-4518-96A2-09978C0DA1FA}"/>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E09D4CE3-E7F1-4EBD-AF65-CEB1DC9C5E7C}"/>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693DBD82-6CAE-4D70-A702-1F68DF6F5ADD}"/>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D9FB18E7-CB52-4EF7-BB60-2932F5D17214}"/>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7C298643-B62F-40EB-BE3C-9FFDE0A464D4}"/>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EADFEAF-F272-4B44-BEAD-52583FF36A7C}"/>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66247B3A-02E5-433C-A7C1-3DA19950D48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DB87A3-7735-420C-9257-E57F497A35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D661709-70D2-4F3F-89CC-270D632F4D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482CD8-3C5E-44C9-9569-39E81D2248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930AAA-4582-4380-9C1E-0244A0BAF0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FE469FC-379C-4A89-8137-191E085540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48260</xdr:rowOff>
    </xdr:from>
    <xdr:to>
      <xdr:col>55</xdr:col>
      <xdr:colOff>50800</xdr:colOff>
      <xdr:row>63</xdr:row>
      <xdr:rowOff>149860</xdr:rowOff>
    </xdr:to>
    <xdr:sp macro="" textlink="">
      <xdr:nvSpPr>
        <xdr:cNvPr id="246" name="楕円 245">
          <a:extLst>
            <a:ext uri="{FF2B5EF4-FFF2-40B4-BE49-F238E27FC236}">
              <a16:creationId xmlns:a16="http://schemas.microsoft.com/office/drawing/2014/main" id="{A8170751-E3DA-482D-8F1A-B7BE1669C046}"/>
            </a:ext>
          </a:extLst>
        </xdr:cNvPr>
        <xdr:cNvSpPr/>
      </xdr:nvSpPr>
      <xdr:spPr>
        <a:xfrm>
          <a:off x="10426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134637</xdr:rowOff>
    </xdr:from>
    <xdr:ext cx="469744" cy="259045"/>
    <xdr:sp macro="" textlink="">
      <xdr:nvSpPr>
        <xdr:cNvPr id="247" name="【体育館・プール】&#10;一人当たり面積該当値テキスト">
          <a:extLst>
            <a:ext uri="{FF2B5EF4-FFF2-40B4-BE49-F238E27FC236}">
              <a16:creationId xmlns:a16="http://schemas.microsoft.com/office/drawing/2014/main" id="{3BE9CE0F-9271-4EB7-80A2-738654ED5B13}"/>
            </a:ext>
          </a:extLst>
        </xdr:cNvPr>
        <xdr:cNvSpPr txBox="1"/>
      </xdr:nvSpPr>
      <xdr:spPr>
        <a:xfrm>
          <a:off x="1051560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48260</xdr:rowOff>
    </xdr:from>
    <xdr:to>
      <xdr:col>50</xdr:col>
      <xdr:colOff>165100</xdr:colOff>
      <xdr:row>63</xdr:row>
      <xdr:rowOff>149860</xdr:rowOff>
    </xdr:to>
    <xdr:sp macro="" textlink="">
      <xdr:nvSpPr>
        <xdr:cNvPr id="248" name="楕円 247">
          <a:extLst>
            <a:ext uri="{FF2B5EF4-FFF2-40B4-BE49-F238E27FC236}">
              <a16:creationId xmlns:a16="http://schemas.microsoft.com/office/drawing/2014/main" id="{63C701A4-823E-4DBF-8F0C-3C4C90DBA749}"/>
            </a:ext>
          </a:extLst>
        </xdr:cNvPr>
        <xdr:cNvSpPr/>
      </xdr:nvSpPr>
      <xdr:spPr>
        <a:xfrm>
          <a:off x="9588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99060</xdr:rowOff>
    </xdr:from>
    <xdr:to>
      <xdr:col>55</xdr:col>
      <xdr:colOff>0</xdr:colOff>
      <xdr:row>63</xdr:row>
      <xdr:rowOff>99060</xdr:rowOff>
    </xdr:to>
    <xdr:cxnSp macro="">
      <xdr:nvCxnSpPr>
        <xdr:cNvPr id="249" name="直線コネクタ 248">
          <a:extLst>
            <a:ext uri="{FF2B5EF4-FFF2-40B4-BE49-F238E27FC236}">
              <a16:creationId xmlns:a16="http://schemas.microsoft.com/office/drawing/2014/main" id="{E1431218-51CE-43E0-B424-A1BD7D743372}"/>
            </a:ext>
          </a:extLst>
        </xdr:cNvPr>
        <xdr:cNvCxnSpPr/>
      </xdr:nvCxnSpPr>
      <xdr:spPr>
        <a:xfrm>
          <a:off x="9639300" y="109004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250" name="楕円 249">
          <a:extLst>
            <a:ext uri="{FF2B5EF4-FFF2-40B4-BE49-F238E27FC236}">
              <a16:creationId xmlns:a16="http://schemas.microsoft.com/office/drawing/2014/main" id="{91731C82-F04B-4758-95B5-7849CC301116}"/>
            </a:ext>
          </a:extLst>
        </xdr:cNvPr>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99060</xdr:rowOff>
    </xdr:from>
    <xdr:to>
      <xdr:col>50</xdr:col>
      <xdr:colOff>114300</xdr:colOff>
      <xdr:row>63</xdr:row>
      <xdr:rowOff>100965</xdr:rowOff>
    </xdr:to>
    <xdr:cxnSp macro="">
      <xdr:nvCxnSpPr>
        <xdr:cNvPr id="251" name="直線コネクタ 250">
          <a:extLst>
            <a:ext uri="{FF2B5EF4-FFF2-40B4-BE49-F238E27FC236}">
              <a16:creationId xmlns:a16="http://schemas.microsoft.com/office/drawing/2014/main" id="{4EB17D36-D8BA-44F1-BF17-30476EAF8B4C}"/>
            </a:ext>
          </a:extLst>
        </xdr:cNvPr>
        <xdr:cNvCxnSpPr/>
      </xdr:nvCxnSpPr>
      <xdr:spPr>
        <a:xfrm flipV="1">
          <a:off x="8750300" y="10900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50165</xdr:rowOff>
    </xdr:from>
    <xdr:to>
      <xdr:col>41</xdr:col>
      <xdr:colOff>101600</xdr:colOff>
      <xdr:row>63</xdr:row>
      <xdr:rowOff>151765</xdr:rowOff>
    </xdr:to>
    <xdr:sp macro="" textlink="">
      <xdr:nvSpPr>
        <xdr:cNvPr id="252" name="楕円 251">
          <a:extLst>
            <a:ext uri="{FF2B5EF4-FFF2-40B4-BE49-F238E27FC236}">
              <a16:creationId xmlns:a16="http://schemas.microsoft.com/office/drawing/2014/main" id="{8C82D542-DABC-4F1E-8AE9-DDC357E94044}"/>
            </a:ext>
          </a:extLst>
        </xdr:cNvPr>
        <xdr:cNvSpPr/>
      </xdr:nvSpPr>
      <xdr:spPr>
        <a:xfrm>
          <a:off x="781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100965</xdr:rowOff>
    </xdr:from>
    <xdr:to>
      <xdr:col>45</xdr:col>
      <xdr:colOff>177800</xdr:colOff>
      <xdr:row>63</xdr:row>
      <xdr:rowOff>100965</xdr:rowOff>
    </xdr:to>
    <xdr:cxnSp macro="">
      <xdr:nvCxnSpPr>
        <xdr:cNvPr id="253" name="直線コネクタ 252">
          <a:extLst>
            <a:ext uri="{FF2B5EF4-FFF2-40B4-BE49-F238E27FC236}">
              <a16:creationId xmlns:a16="http://schemas.microsoft.com/office/drawing/2014/main" id="{946822F0-D638-4BFB-BA96-C642995A1EB4}"/>
            </a:ext>
          </a:extLst>
        </xdr:cNvPr>
        <xdr:cNvCxnSpPr/>
      </xdr:nvCxnSpPr>
      <xdr:spPr>
        <a:xfrm>
          <a:off x="7861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52070</xdr:rowOff>
    </xdr:from>
    <xdr:to>
      <xdr:col>36</xdr:col>
      <xdr:colOff>165100</xdr:colOff>
      <xdr:row>63</xdr:row>
      <xdr:rowOff>153670</xdr:rowOff>
    </xdr:to>
    <xdr:sp macro="" textlink="">
      <xdr:nvSpPr>
        <xdr:cNvPr id="254" name="楕円 253">
          <a:extLst>
            <a:ext uri="{FF2B5EF4-FFF2-40B4-BE49-F238E27FC236}">
              <a16:creationId xmlns:a16="http://schemas.microsoft.com/office/drawing/2014/main" id="{57E21056-6783-4259-8F04-9D36BA550EC2}"/>
            </a:ext>
          </a:extLst>
        </xdr:cNvPr>
        <xdr:cNvSpPr/>
      </xdr:nvSpPr>
      <xdr:spPr>
        <a:xfrm>
          <a:off x="6921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100965</xdr:rowOff>
    </xdr:from>
    <xdr:to>
      <xdr:col>41</xdr:col>
      <xdr:colOff>50800</xdr:colOff>
      <xdr:row>63</xdr:row>
      <xdr:rowOff>102870</xdr:rowOff>
    </xdr:to>
    <xdr:cxnSp macro="">
      <xdr:nvCxnSpPr>
        <xdr:cNvPr id="255" name="直線コネクタ 254">
          <a:extLst>
            <a:ext uri="{FF2B5EF4-FFF2-40B4-BE49-F238E27FC236}">
              <a16:creationId xmlns:a16="http://schemas.microsoft.com/office/drawing/2014/main" id="{43037C50-9A11-4DC2-844D-A9AA5493EBBA}"/>
            </a:ext>
          </a:extLst>
        </xdr:cNvPr>
        <xdr:cNvCxnSpPr/>
      </xdr:nvCxnSpPr>
      <xdr:spPr>
        <a:xfrm flipV="1">
          <a:off x="6972300" y="109023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35D9E7D0-6AB8-41CC-A9CB-0DCED3D2F1DD}"/>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1190D558-196D-4394-97A4-0A45043DD6D2}"/>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77ACDF44-68D6-4978-862A-6AAB817A4FF8}"/>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573EB2E2-50F3-42DE-A1AC-1025A0B09C92}"/>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140987</xdr:rowOff>
    </xdr:from>
    <xdr:ext cx="469744" cy="259045"/>
    <xdr:sp macro="" textlink="">
      <xdr:nvSpPr>
        <xdr:cNvPr id="260" name="n_1mainValue【体育館・プール】&#10;一人当たり面積">
          <a:extLst>
            <a:ext uri="{FF2B5EF4-FFF2-40B4-BE49-F238E27FC236}">
              <a16:creationId xmlns:a16="http://schemas.microsoft.com/office/drawing/2014/main" id="{549B425F-4EB2-4FF7-8FE5-A7E9C614A3A2}"/>
            </a:ext>
          </a:extLst>
        </xdr:cNvPr>
        <xdr:cNvSpPr txBox="1"/>
      </xdr:nvSpPr>
      <xdr:spPr>
        <a:xfrm>
          <a:off x="93917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142892</xdr:rowOff>
    </xdr:from>
    <xdr:ext cx="469744" cy="259045"/>
    <xdr:sp macro="" textlink="">
      <xdr:nvSpPr>
        <xdr:cNvPr id="261" name="n_2mainValue【体育館・プール】&#10;一人当たり面積">
          <a:extLst>
            <a:ext uri="{FF2B5EF4-FFF2-40B4-BE49-F238E27FC236}">
              <a16:creationId xmlns:a16="http://schemas.microsoft.com/office/drawing/2014/main" id="{B7BB321C-51ED-44BB-9156-AF75A28BF0DF}"/>
            </a:ext>
          </a:extLst>
        </xdr:cNvPr>
        <xdr:cNvSpPr txBox="1"/>
      </xdr:nvSpPr>
      <xdr:spPr>
        <a:xfrm>
          <a:off x="8515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142892</xdr:rowOff>
    </xdr:from>
    <xdr:ext cx="469744" cy="259045"/>
    <xdr:sp macro="" textlink="">
      <xdr:nvSpPr>
        <xdr:cNvPr id="262" name="n_3mainValue【体育館・プール】&#10;一人当たり面積">
          <a:extLst>
            <a:ext uri="{FF2B5EF4-FFF2-40B4-BE49-F238E27FC236}">
              <a16:creationId xmlns:a16="http://schemas.microsoft.com/office/drawing/2014/main" id="{47306406-FC27-48B0-B586-AA3B11E44365}"/>
            </a:ext>
          </a:extLst>
        </xdr:cNvPr>
        <xdr:cNvSpPr txBox="1"/>
      </xdr:nvSpPr>
      <xdr:spPr>
        <a:xfrm>
          <a:off x="7626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144797</xdr:rowOff>
    </xdr:from>
    <xdr:ext cx="469744" cy="259045"/>
    <xdr:sp macro="" textlink="">
      <xdr:nvSpPr>
        <xdr:cNvPr id="263" name="n_4mainValue【体育館・プール】&#10;一人当たり面積">
          <a:extLst>
            <a:ext uri="{FF2B5EF4-FFF2-40B4-BE49-F238E27FC236}">
              <a16:creationId xmlns:a16="http://schemas.microsoft.com/office/drawing/2014/main" id="{852FB2E1-6773-4AD3-BB25-BC9B585682D4}"/>
            </a:ext>
          </a:extLst>
        </xdr:cNvPr>
        <xdr:cNvSpPr txBox="1"/>
      </xdr:nvSpPr>
      <xdr:spPr>
        <a:xfrm>
          <a:off x="6737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F10155F-029A-4643-AA87-CA3663A3B5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734FE96-1BEF-4CD1-A25A-67EEC92A69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F171938-F805-456D-B8E5-475829711A5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C0DC8DF-A62E-4314-8818-1EBD52B37B0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6B05B3A-2E09-4978-80CF-76BD2013EC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9546914-FA40-46F3-A100-06F9413003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990D75E-0189-412F-913A-80FAE376B28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489FC9D-8DE2-4DE4-90C4-89D00A77F0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4BCE164-FB65-41AA-BF53-2EE8FE3A20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53BB755-D1C9-4A9E-9D46-E4B46A4A7D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D0C8C75-4FF4-4866-9CCB-2D1BBD0B30E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A33F8E1-C0DF-480C-BC90-0EE854293C3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1B5DDF7-397D-49EB-AA7D-90265C174F1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962549-704B-4EAD-9E78-82B16B7E384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0223844-2811-4B00-A94F-BEB244600D4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0519265-0908-4A6F-AEE8-88279879C1C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89C19B9-0A16-47C0-AB99-422CFAF3892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80C8CD7-6461-42FD-89B2-993CEE36679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2FE152A-872B-4314-8348-70F0D96AD9B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69A3D9D-C706-491E-818A-80DE6094C3B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A6055571-EEE5-4831-9EF9-3B35AFAC75AD}"/>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B1E8488-913C-48EC-B7E2-9EA507BEBD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A14D33E-A4B3-496C-954D-D6D62ED7F5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5613E1B4-61C2-4A7B-8DD1-9BEE980B2254}"/>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B9E2507-7C68-4226-BC08-A1CEBCC6050E}"/>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799EB13A-42D5-4872-94D4-191A0644C447}"/>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D7A4C478-C5C5-40DF-A4FF-FB3375DDF4C3}"/>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B90D6FA8-7550-4B13-98A9-40FD5CD47D4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E9EDD344-BBD9-424B-B5EC-0418561679A5}"/>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E4CC0EB3-6D19-44D7-B979-FD7E21054569}"/>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E737CF53-C8C5-49C6-81E2-0806C3B26BAD}"/>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D5F94F94-CD22-47D5-B00E-718637BD7BE5}"/>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6AF048B-0093-4CED-9B4F-73686EA79773}"/>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811D7159-FC45-4FFD-A95B-D4B1925A0375}"/>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DCEDD5E-2510-4E1D-93DB-1F03E98618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3B6BE96-DB21-41EB-8FE8-F1DD5DA9FC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18ECDA4-C717-41A3-91E4-5ADE865771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57B4EC8-2502-4C2D-B813-61B416AA00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C72C47C-683E-4ECE-B031-45A1B0EE96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303" name="楕円 302">
          <a:extLst>
            <a:ext uri="{FF2B5EF4-FFF2-40B4-BE49-F238E27FC236}">
              <a16:creationId xmlns:a16="http://schemas.microsoft.com/office/drawing/2014/main" id="{8E4EB701-24AE-4043-93CD-B23E98D02B10}"/>
            </a:ext>
          </a:extLst>
        </xdr:cNvPr>
        <xdr:cNvSpPr/>
      </xdr:nvSpPr>
      <xdr:spPr>
        <a:xfrm>
          <a:off x="45847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19066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705B93B-A314-4E3D-911D-F57FA583B2B1}"/>
            </a:ext>
          </a:extLst>
        </xdr:cNvPr>
        <xdr:cNvSpPr txBox="1"/>
      </xdr:nvSpPr>
      <xdr:spPr>
        <a:xfrm>
          <a:off x="46736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305" name="楕円 304">
          <a:extLst>
            <a:ext uri="{FF2B5EF4-FFF2-40B4-BE49-F238E27FC236}">
              <a16:creationId xmlns:a16="http://schemas.microsoft.com/office/drawing/2014/main" id="{E76C5004-1F1C-46B5-A113-BE9CE26C8CAF}"/>
            </a:ext>
          </a:extLst>
        </xdr:cNvPr>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91439</xdr:rowOff>
    </xdr:to>
    <xdr:cxnSp macro="">
      <xdr:nvCxnSpPr>
        <xdr:cNvPr id="306" name="直線コネクタ 305">
          <a:extLst>
            <a:ext uri="{FF2B5EF4-FFF2-40B4-BE49-F238E27FC236}">
              <a16:creationId xmlns:a16="http://schemas.microsoft.com/office/drawing/2014/main" id="{811B7475-5BA5-445D-B974-B967AE9428B2}"/>
            </a:ext>
          </a:extLst>
        </xdr:cNvPr>
        <xdr:cNvCxnSpPr/>
      </xdr:nvCxnSpPr>
      <xdr:spPr>
        <a:xfrm>
          <a:off x="3797300" y="141198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20320</xdr:rowOff>
    </xdr:from>
    <xdr:to>
      <xdr:col>15</xdr:col>
      <xdr:colOff>101600</xdr:colOff>
      <xdr:row>82</xdr:row>
      <xdr:rowOff>121920</xdr:rowOff>
    </xdr:to>
    <xdr:sp macro="" textlink="">
      <xdr:nvSpPr>
        <xdr:cNvPr id="307" name="楕円 306">
          <a:extLst>
            <a:ext uri="{FF2B5EF4-FFF2-40B4-BE49-F238E27FC236}">
              <a16:creationId xmlns:a16="http://schemas.microsoft.com/office/drawing/2014/main" id="{CD6095AB-A23F-4842-B83D-73A4243ECE66}"/>
            </a:ext>
          </a:extLst>
        </xdr:cNvPr>
        <xdr:cNvSpPr/>
      </xdr:nvSpPr>
      <xdr:spPr>
        <a:xfrm>
          <a:off x="2857500" y="140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71120</xdr:rowOff>
    </xdr:to>
    <xdr:cxnSp macro="">
      <xdr:nvCxnSpPr>
        <xdr:cNvPr id="308" name="直線コネクタ 307">
          <a:extLst>
            <a:ext uri="{FF2B5EF4-FFF2-40B4-BE49-F238E27FC236}">
              <a16:creationId xmlns:a16="http://schemas.microsoft.com/office/drawing/2014/main" id="{32393D22-976F-42ED-B089-B05BE59B26C5}"/>
            </a:ext>
          </a:extLst>
        </xdr:cNvPr>
        <xdr:cNvCxnSpPr/>
      </xdr:nvCxnSpPr>
      <xdr:spPr>
        <a:xfrm flipV="1">
          <a:off x="2908300" y="1411986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105411</xdr:rowOff>
    </xdr:from>
    <xdr:to>
      <xdr:col>10</xdr:col>
      <xdr:colOff>165100</xdr:colOff>
      <xdr:row>82</xdr:row>
      <xdr:rowOff>35561</xdr:rowOff>
    </xdr:to>
    <xdr:sp macro="" textlink="">
      <xdr:nvSpPr>
        <xdr:cNvPr id="309" name="楕円 308">
          <a:extLst>
            <a:ext uri="{FF2B5EF4-FFF2-40B4-BE49-F238E27FC236}">
              <a16:creationId xmlns:a16="http://schemas.microsoft.com/office/drawing/2014/main" id="{B015BF81-75B1-4E79-844B-9161051D1061}"/>
            </a:ext>
          </a:extLst>
        </xdr:cNvPr>
        <xdr:cNvSpPr/>
      </xdr:nvSpPr>
      <xdr:spPr>
        <a:xfrm>
          <a:off x="1968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156211</xdr:rowOff>
    </xdr:from>
    <xdr:to>
      <xdr:col>15</xdr:col>
      <xdr:colOff>50800</xdr:colOff>
      <xdr:row>82</xdr:row>
      <xdr:rowOff>71120</xdr:rowOff>
    </xdr:to>
    <xdr:cxnSp macro="">
      <xdr:nvCxnSpPr>
        <xdr:cNvPr id="310" name="直線コネクタ 309">
          <a:extLst>
            <a:ext uri="{FF2B5EF4-FFF2-40B4-BE49-F238E27FC236}">
              <a16:creationId xmlns:a16="http://schemas.microsoft.com/office/drawing/2014/main" id="{2DCBD76E-E206-4157-AF26-341A097D54E1}"/>
            </a:ext>
          </a:extLst>
        </xdr:cNvPr>
        <xdr:cNvCxnSpPr/>
      </xdr:nvCxnSpPr>
      <xdr:spPr>
        <a:xfrm>
          <a:off x="2019300" y="14043661"/>
          <a:ext cx="889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73661</xdr:rowOff>
    </xdr:from>
    <xdr:to>
      <xdr:col>6</xdr:col>
      <xdr:colOff>38100</xdr:colOff>
      <xdr:row>82</xdr:row>
      <xdr:rowOff>3811</xdr:rowOff>
    </xdr:to>
    <xdr:sp macro="" textlink="">
      <xdr:nvSpPr>
        <xdr:cNvPr id="311" name="楕円 310">
          <a:extLst>
            <a:ext uri="{FF2B5EF4-FFF2-40B4-BE49-F238E27FC236}">
              <a16:creationId xmlns:a16="http://schemas.microsoft.com/office/drawing/2014/main" id="{77315AB9-A1AD-425F-972C-740F76F0667C}"/>
            </a:ext>
          </a:extLst>
        </xdr:cNvPr>
        <xdr:cNvSpPr/>
      </xdr:nvSpPr>
      <xdr:spPr>
        <a:xfrm>
          <a:off x="1079500" y="139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124461</xdr:rowOff>
    </xdr:from>
    <xdr:to>
      <xdr:col>10</xdr:col>
      <xdr:colOff>114300</xdr:colOff>
      <xdr:row>81</xdr:row>
      <xdr:rowOff>156211</xdr:rowOff>
    </xdr:to>
    <xdr:cxnSp macro="">
      <xdr:nvCxnSpPr>
        <xdr:cNvPr id="312" name="直線コネクタ 311">
          <a:extLst>
            <a:ext uri="{FF2B5EF4-FFF2-40B4-BE49-F238E27FC236}">
              <a16:creationId xmlns:a16="http://schemas.microsoft.com/office/drawing/2014/main" id="{86584CE3-4872-4AAE-BABF-C6941DEB2FAB}"/>
            </a:ext>
          </a:extLst>
        </xdr:cNvPr>
        <xdr:cNvCxnSpPr/>
      </xdr:nvCxnSpPr>
      <xdr:spPr>
        <a:xfrm>
          <a:off x="1130300" y="1401191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2F2E5CCE-F320-4E91-ABAD-A3708528057F}"/>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689EF4A8-D319-4D22-899A-663DA584CFDA}"/>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B2E860C2-4FCC-400E-870E-A4DD15B1EB7C}"/>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3B16EA08-B9AB-4A46-9AF6-45D948E9526B}"/>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128288</xdr:rowOff>
    </xdr:from>
    <xdr:ext cx="405111" cy="259045"/>
    <xdr:sp macro="" textlink="">
      <xdr:nvSpPr>
        <xdr:cNvPr id="317" name="n_1mainValue【福祉施設】&#10;有形固定資産減価償却率">
          <a:extLst>
            <a:ext uri="{FF2B5EF4-FFF2-40B4-BE49-F238E27FC236}">
              <a16:creationId xmlns:a16="http://schemas.microsoft.com/office/drawing/2014/main" id="{30ACFEE6-8D87-4F5D-8312-904B9CD04C86}"/>
            </a:ext>
          </a:extLst>
        </xdr:cNvPr>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113047</xdr:rowOff>
    </xdr:from>
    <xdr:ext cx="405111" cy="259045"/>
    <xdr:sp macro="" textlink="">
      <xdr:nvSpPr>
        <xdr:cNvPr id="318" name="n_2mainValue【福祉施設】&#10;有形固定資産減価償却率">
          <a:extLst>
            <a:ext uri="{FF2B5EF4-FFF2-40B4-BE49-F238E27FC236}">
              <a16:creationId xmlns:a16="http://schemas.microsoft.com/office/drawing/2014/main" id="{F586BAA8-E0D1-4A0D-B210-E15FFA75A2AA}"/>
            </a:ext>
          </a:extLst>
        </xdr:cNvPr>
        <xdr:cNvSpPr txBox="1"/>
      </xdr:nvSpPr>
      <xdr:spPr>
        <a:xfrm>
          <a:off x="27057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9" name="n_3mainValue【福祉施設】&#10;有形固定資産減価償却率">
          <a:extLst>
            <a:ext uri="{FF2B5EF4-FFF2-40B4-BE49-F238E27FC236}">
              <a16:creationId xmlns:a16="http://schemas.microsoft.com/office/drawing/2014/main" id="{098BBE81-6114-413E-B35A-D43662B0D799}"/>
            </a:ext>
          </a:extLst>
        </xdr:cNvPr>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20338</xdr:rowOff>
    </xdr:from>
    <xdr:ext cx="405111" cy="259045"/>
    <xdr:sp macro="" textlink="">
      <xdr:nvSpPr>
        <xdr:cNvPr id="320" name="n_4mainValue【福祉施設】&#10;有形固定資産減価償却率">
          <a:extLst>
            <a:ext uri="{FF2B5EF4-FFF2-40B4-BE49-F238E27FC236}">
              <a16:creationId xmlns:a16="http://schemas.microsoft.com/office/drawing/2014/main" id="{6AFCA211-0516-4DB3-ADCD-AC618047A6FA}"/>
            </a:ext>
          </a:extLst>
        </xdr:cNvPr>
        <xdr:cNvSpPr txBox="1"/>
      </xdr:nvSpPr>
      <xdr:spPr>
        <a:xfrm>
          <a:off x="927744" y="1373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4E940E1-A6A7-4130-9825-02573E9676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0DE5AFB-6C89-466C-9A8D-3C326E12C4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409E9F7-31CB-4BF2-B638-7E70B3D7F1D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FB23B68-2288-4B44-83C7-5FB09C6535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9B2FB76-53BE-4242-BA4C-332074DD45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3AAC21B-858C-4FE4-816C-69C5B3B38D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D96A710-8AAE-4572-8F77-066E35EB20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DE535ED-1C4E-4476-91DC-4194455290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3D39F8A-04A9-4BA8-8F40-383402852B9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CD3A817-5906-4BCD-865E-42ADCA44E9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E0B325F2-7C55-4FE9-9C62-6A7646AAD8B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95D74FE9-4A3B-4E84-ACF4-4B01A16A201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94CEB99-8D40-4AEB-8858-D04F4E9514C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42CB0677-1C93-4CD4-A7D1-033B82D8832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1754F4B9-299A-47C7-9B93-C7D1823F0BD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CB0AB0A6-430B-4DEC-B0F8-CB2EAAA6DE7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CED869CD-536E-429F-BD08-7C4372F27C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FF16B2A-A0AB-41B3-8A41-E417F2E289B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20D20ABF-A731-4113-90D3-3D25DE040B4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FF45B92C-EC9D-487E-A171-C0E39A71D24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C2EAF0BE-B715-4929-83EA-65D628EE6CA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CFA9CA2C-45FB-44BF-BDC8-6A7924CECB05}"/>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4EC9FB05-343C-45AD-A138-E906C65A3839}"/>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CB66B7B-FC82-4318-93D3-C9613209FC12}"/>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7E848F1B-D372-4FE8-8A96-BF1684C55A05}"/>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878B1D19-F9CA-4FED-A3DC-57D580E22B81}"/>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61B03344-D4B0-408C-A055-F2D68BB95FD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F7AD446E-4803-4D1B-851F-1D34FF5E1C0F}"/>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E9A61329-8B97-4E32-8ED0-871A1612929E}"/>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BDF9B61D-434D-408A-A75A-59F12270FB68}"/>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6A80BFF-07B8-40ED-BC0A-27090AA076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44F0385-624B-4ECC-82E9-EFA88DBF4E2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86644A6-277C-4D9D-BFA3-D0F315C608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07C8D6B-38A9-4FFC-BF88-661470A4D3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DEB46EE-05E3-4445-BD3A-4701542ABF9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56" name="楕円 355">
          <a:extLst>
            <a:ext uri="{FF2B5EF4-FFF2-40B4-BE49-F238E27FC236}">
              <a16:creationId xmlns:a16="http://schemas.microsoft.com/office/drawing/2014/main" id="{C65A98B3-A008-496C-9C4D-765660E7C834}"/>
            </a:ext>
          </a:extLst>
        </xdr:cNvPr>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22877</xdr:rowOff>
    </xdr:from>
    <xdr:ext cx="469744" cy="259045"/>
    <xdr:sp macro="" textlink="">
      <xdr:nvSpPr>
        <xdr:cNvPr id="357" name="【福祉施設】&#10;一人当たり面積該当値テキスト">
          <a:extLst>
            <a:ext uri="{FF2B5EF4-FFF2-40B4-BE49-F238E27FC236}">
              <a16:creationId xmlns:a16="http://schemas.microsoft.com/office/drawing/2014/main" id="{F211A338-8FFC-48E1-91AE-FE507FFD9B67}"/>
            </a:ext>
          </a:extLst>
        </xdr:cNvPr>
        <xdr:cNvSpPr txBox="1"/>
      </xdr:nvSpPr>
      <xdr:spPr>
        <a:xfrm>
          <a:off x="10515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58" name="楕円 357">
          <a:extLst>
            <a:ext uri="{FF2B5EF4-FFF2-40B4-BE49-F238E27FC236}">
              <a16:creationId xmlns:a16="http://schemas.microsoft.com/office/drawing/2014/main" id="{A29EF30A-D882-4E8A-AC5C-1074FFA894EA}"/>
            </a:ext>
          </a:extLst>
        </xdr:cNvPr>
        <xdr:cNvSpPr/>
      </xdr:nvSpPr>
      <xdr:spPr>
        <a:xfrm>
          <a:off x="958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95250</xdr:rowOff>
    </xdr:to>
    <xdr:cxnSp macro="">
      <xdr:nvCxnSpPr>
        <xdr:cNvPr id="359" name="直線コネクタ 358">
          <a:extLst>
            <a:ext uri="{FF2B5EF4-FFF2-40B4-BE49-F238E27FC236}">
              <a16:creationId xmlns:a16="http://schemas.microsoft.com/office/drawing/2014/main" id="{0CA5B182-64DC-4232-9AC2-11E5DD5A44F2}"/>
            </a:ext>
          </a:extLst>
        </xdr:cNvPr>
        <xdr:cNvCxnSpPr/>
      </xdr:nvCxnSpPr>
      <xdr:spPr>
        <a:xfrm>
          <a:off x="9639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147320</xdr:rowOff>
    </xdr:from>
    <xdr:to>
      <xdr:col>46</xdr:col>
      <xdr:colOff>38100</xdr:colOff>
      <xdr:row>83</xdr:row>
      <xdr:rowOff>77470</xdr:rowOff>
    </xdr:to>
    <xdr:sp macro="" textlink="">
      <xdr:nvSpPr>
        <xdr:cNvPr id="360" name="楕円 359">
          <a:extLst>
            <a:ext uri="{FF2B5EF4-FFF2-40B4-BE49-F238E27FC236}">
              <a16:creationId xmlns:a16="http://schemas.microsoft.com/office/drawing/2014/main" id="{05FB64F2-36EC-428A-B7BC-BE118D64C650}"/>
            </a:ext>
          </a:extLst>
        </xdr:cNvPr>
        <xdr:cNvSpPr/>
      </xdr:nvSpPr>
      <xdr:spPr>
        <a:xfrm>
          <a:off x="869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95250</xdr:rowOff>
    </xdr:to>
    <xdr:cxnSp macro="">
      <xdr:nvCxnSpPr>
        <xdr:cNvPr id="361" name="直線コネクタ 360">
          <a:extLst>
            <a:ext uri="{FF2B5EF4-FFF2-40B4-BE49-F238E27FC236}">
              <a16:creationId xmlns:a16="http://schemas.microsoft.com/office/drawing/2014/main" id="{89FDD66D-DB9B-4F9F-A7AD-54B682D0B726}"/>
            </a:ext>
          </a:extLst>
        </xdr:cNvPr>
        <xdr:cNvCxnSpPr/>
      </xdr:nvCxnSpPr>
      <xdr:spPr>
        <a:xfrm>
          <a:off x="8750300" y="14257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95886</xdr:rowOff>
    </xdr:from>
    <xdr:to>
      <xdr:col>41</xdr:col>
      <xdr:colOff>101600</xdr:colOff>
      <xdr:row>83</xdr:row>
      <xdr:rowOff>26036</xdr:rowOff>
    </xdr:to>
    <xdr:sp macro="" textlink="">
      <xdr:nvSpPr>
        <xdr:cNvPr id="362" name="楕円 361">
          <a:extLst>
            <a:ext uri="{FF2B5EF4-FFF2-40B4-BE49-F238E27FC236}">
              <a16:creationId xmlns:a16="http://schemas.microsoft.com/office/drawing/2014/main" id="{4D694694-F43F-4551-B8C7-364D91820332}"/>
            </a:ext>
          </a:extLst>
        </xdr:cNvPr>
        <xdr:cNvSpPr/>
      </xdr:nvSpPr>
      <xdr:spPr>
        <a:xfrm>
          <a:off x="7810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146686</xdr:rowOff>
    </xdr:from>
    <xdr:to>
      <xdr:col>45</xdr:col>
      <xdr:colOff>177800</xdr:colOff>
      <xdr:row>83</xdr:row>
      <xdr:rowOff>26670</xdr:rowOff>
    </xdr:to>
    <xdr:cxnSp macro="">
      <xdr:nvCxnSpPr>
        <xdr:cNvPr id="363" name="直線コネクタ 362">
          <a:extLst>
            <a:ext uri="{FF2B5EF4-FFF2-40B4-BE49-F238E27FC236}">
              <a16:creationId xmlns:a16="http://schemas.microsoft.com/office/drawing/2014/main" id="{4F18FB0A-F710-443A-939F-0C3A130C734C}"/>
            </a:ext>
          </a:extLst>
        </xdr:cNvPr>
        <xdr:cNvCxnSpPr/>
      </xdr:nvCxnSpPr>
      <xdr:spPr>
        <a:xfrm>
          <a:off x="7861300" y="142055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101600</xdr:rowOff>
    </xdr:from>
    <xdr:to>
      <xdr:col>36</xdr:col>
      <xdr:colOff>165100</xdr:colOff>
      <xdr:row>83</xdr:row>
      <xdr:rowOff>31750</xdr:rowOff>
    </xdr:to>
    <xdr:sp macro="" textlink="">
      <xdr:nvSpPr>
        <xdr:cNvPr id="364" name="楕円 363">
          <a:extLst>
            <a:ext uri="{FF2B5EF4-FFF2-40B4-BE49-F238E27FC236}">
              <a16:creationId xmlns:a16="http://schemas.microsoft.com/office/drawing/2014/main" id="{90D44E47-5230-4E1D-8688-EF02F2292303}"/>
            </a:ext>
          </a:extLst>
        </xdr:cNvPr>
        <xdr:cNvSpPr/>
      </xdr:nvSpPr>
      <xdr:spPr>
        <a:xfrm>
          <a:off x="692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146686</xdr:rowOff>
    </xdr:from>
    <xdr:to>
      <xdr:col>41</xdr:col>
      <xdr:colOff>50800</xdr:colOff>
      <xdr:row>82</xdr:row>
      <xdr:rowOff>152400</xdr:rowOff>
    </xdr:to>
    <xdr:cxnSp macro="">
      <xdr:nvCxnSpPr>
        <xdr:cNvPr id="365" name="直線コネクタ 364">
          <a:extLst>
            <a:ext uri="{FF2B5EF4-FFF2-40B4-BE49-F238E27FC236}">
              <a16:creationId xmlns:a16="http://schemas.microsoft.com/office/drawing/2014/main" id="{15BDDB88-BE2B-4B49-9845-34E6A1892A2B}"/>
            </a:ext>
          </a:extLst>
        </xdr:cNvPr>
        <xdr:cNvCxnSpPr/>
      </xdr:nvCxnSpPr>
      <xdr:spPr>
        <a:xfrm flipV="1">
          <a:off x="6972300" y="142055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8ED524C8-D88C-4CD5-BC2F-AD5A77947D72}"/>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F86CE163-BC70-4991-B143-B4CA619B7141}"/>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B0BB6378-65D9-4A1A-BDDA-E656F3223BEC}"/>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AD168B40-6851-484C-94ED-16BF558A9D5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137177</xdr:rowOff>
    </xdr:from>
    <xdr:ext cx="469744" cy="259045"/>
    <xdr:sp macro="" textlink="">
      <xdr:nvSpPr>
        <xdr:cNvPr id="370" name="n_1mainValue【福祉施設】&#10;一人当たり面積">
          <a:extLst>
            <a:ext uri="{FF2B5EF4-FFF2-40B4-BE49-F238E27FC236}">
              <a16:creationId xmlns:a16="http://schemas.microsoft.com/office/drawing/2014/main" id="{0C5A19CD-38CD-40BF-A185-91EDBCFA67D7}"/>
            </a:ext>
          </a:extLst>
        </xdr:cNvPr>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371" name="n_2mainValue【福祉施設】&#10;一人当たり面積">
          <a:extLst>
            <a:ext uri="{FF2B5EF4-FFF2-40B4-BE49-F238E27FC236}">
              <a16:creationId xmlns:a16="http://schemas.microsoft.com/office/drawing/2014/main" id="{1A1A5A39-071D-4740-BFCC-A469C0E509DA}"/>
            </a:ext>
          </a:extLst>
        </xdr:cNvPr>
        <xdr:cNvSpPr txBox="1"/>
      </xdr:nvSpPr>
      <xdr:spPr>
        <a:xfrm>
          <a:off x="8515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42563</xdr:rowOff>
    </xdr:from>
    <xdr:ext cx="469744" cy="259045"/>
    <xdr:sp macro="" textlink="">
      <xdr:nvSpPr>
        <xdr:cNvPr id="372" name="n_3mainValue【福祉施設】&#10;一人当たり面積">
          <a:extLst>
            <a:ext uri="{FF2B5EF4-FFF2-40B4-BE49-F238E27FC236}">
              <a16:creationId xmlns:a16="http://schemas.microsoft.com/office/drawing/2014/main" id="{6D05484F-36B6-4ACF-8C65-9717B8FCE298}"/>
            </a:ext>
          </a:extLst>
        </xdr:cNvPr>
        <xdr:cNvSpPr txBox="1"/>
      </xdr:nvSpPr>
      <xdr:spPr>
        <a:xfrm>
          <a:off x="76264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48277</xdr:rowOff>
    </xdr:from>
    <xdr:ext cx="469744" cy="259045"/>
    <xdr:sp macro="" textlink="">
      <xdr:nvSpPr>
        <xdr:cNvPr id="373" name="n_4mainValue【福祉施設】&#10;一人当たり面積">
          <a:extLst>
            <a:ext uri="{FF2B5EF4-FFF2-40B4-BE49-F238E27FC236}">
              <a16:creationId xmlns:a16="http://schemas.microsoft.com/office/drawing/2014/main" id="{F8DCD20F-46F9-4C8E-8193-4EE459BE3AD8}"/>
            </a:ext>
          </a:extLst>
        </xdr:cNvPr>
        <xdr:cNvSpPr txBox="1"/>
      </xdr:nvSpPr>
      <xdr:spPr>
        <a:xfrm>
          <a:off x="6737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A62B99E-1C99-416D-BB6E-CDA0A98122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599DC90-3317-49FA-9D7C-B969306EB1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90B64BE9-C701-4536-9B23-D5B0ADD938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F045CE76-9776-45BA-A34A-C8684DB7E9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953CC87-C3FC-407D-862B-26055052ED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9DFB2B6E-1941-40C2-97EF-FFB82523524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BF174FD-6579-4D51-8FEF-8FCE79E442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6CCC2B7-2AD0-4897-BA2D-F0F86B6E6D4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36C97C2F-EB0C-44DE-9E05-FE1E79E2AEE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2AD0665B-C46F-45E3-9EA7-2288E21991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89309AC-B81B-48D2-8A86-3A3473E6457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2ED1C7CD-9E11-4028-A95F-8F9B46E8F90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6601295-7E2F-4D70-A7A3-813F1CDF03E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DFB7130A-CC79-47AA-B69B-920523ADE38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F244BB31-DD27-4315-8D9E-35433D1941C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A84E557C-ED2C-4A55-95CE-EFEC42303BC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7F9DDEEE-6FAC-4863-8862-E27B59987AD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EB7B729D-AC3E-41F6-B172-2B6F1D1431C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7E78B32F-5A7B-4EB5-9568-D83EA52FD99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1A705FC-59BC-4143-B55B-B7EBAC58956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2966753B-D8E3-4E41-A5CC-7E7C7BC78A1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43AC19A8-5BC7-48CD-98EA-27292528A13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7DD935F1-1FE3-4E91-B0F2-D1FB6B874E1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46BFBC59-1BF7-4360-A9FC-FBDE2C3F17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3639BA3A-9BFE-45FD-AE7D-4F114B20E88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10E85D7B-3611-49A0-BA05-E06B8C663B7B}"/>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4BFB020D-9A43-4506-9FC5-BBB6548ABC2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47BA827D-DA8D-4EA6-90B6-C8CB775C0CA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4DAF4C15-EC2A-45ED-BF7A-B76985DECA39}"/>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9D73316-FE8E-4E05-B93A-6ADB1ED50DE1}"/>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9B1539B1-A041-4CE3-B7E9-184E9A84661A}"/>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C6B77EE4-954B-419A-8ABC-9A23F3A0719F}"/>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723DAC43-4038-4492-B373-A13B100F8A6A}"/>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B2F8BB5F-4291-48EC-A1C2-66A9F27CF73C}"/>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5AE7E3D0-24D4-4BB3-819D-E8E7F7B13287}"/>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8A9866D0-5FC8-4C5B-A0CF-A8988FEE75A6}"/>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561F4EC-DD63-4630-A54F-B53FFB44FDC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9CBF1B5-E5CD-4546-AB45-5A57A776893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13FB4BA-3302-4204-97C0-507219D58F7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68E18EB-35C9-4E0D-8375-7E62E6AD58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6CE84EA-D5B6-440D-B82D-0977AFA09F9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40095</xdr:rowOff>
    </xdr:from>
    <xdr:to>
      <xdr:col>24</xdr:col>
      <xdr:colOff>114300</xdr:colOff>
      <xdr:row>101</xdr:row>
      <xdr:rowOff>141695</xdr:rowOff>
    </xdr:to>
    <xdr:sp macro="" textlink="">
      <xdr:nvSpPr>
        <xdr:cNvPr id="415" name="楕円 414">
          <a:extLst>
            <a:ext uri="{FF2B5EF4-FFF2-40B4-BE49-F238E27FC236}">
              <a16:creationId xmlns:a16="http://schemas.microsoft.com/office/drawing/2014/main" id="{0C746C80-FBA9-4018-B39A-C655EF42EB56}"/>
            </a:ext>
          </a:extLst>
        </xdr:cNvPr>
        <xdr:cNvSpPr/>
      </xdr:nvSpPr>
      <xdr:spPr>
        <a:xfrm>
          <a:off x="45847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62972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87985DCE-44DA-47D5-B6B9-90AA168C212D}"/>
            </a:ext>
          </a:extLst>
        </xdr:cNvPr>
        <xdr:cNvSpPr txBox="1"/>
      </xdr:nvSpPr>
      <xdr:spPr>
        <a:xfrm>
          <a:off x="4673600" y="172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170724</xdr:rowOff>
    </xdr:from>
    <xdr:to>
      <xdr:col>20</xdr:col>
      <xdr:colOff>38100</xdr:colOff>
      <xdr:row>101</xdr:row>
      <xdr:rowOff>100874</xdr:rowOff>
    </xdr:to>
    <xdr:sp macro="" textlink="">
      <xdr:nvSpPr>
        <xdr:cNvPr id="417" name="楕円 416">
          <a:extLst>
            <a:ext uri="{FF2B5EF4-FFF2-40B4-BE49-F238E27FC236}">
              <a16:creationId xmlns:a16="http://schemas.microsoft.com/office/drawing/2014/main" id="{591A3CCC-2B66-4ED3-B226-EE866915B9A1}"/>
            </a:ext>
          </a:extLst>
        </xdr:cNvPr>
        <xdr:cNvSpPr/>
      </xdr:nvSpPr>
      <xdr:spPr>
        <a:xfrm>
          <a:off x="37465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50074</xdr:rowOff>
    </xdr:from>
    <xdr:to>
      <xdr:col>24</xdr:col>
      <xdr:colOff>63500</xdr:colOff>
      <xdr:row>101</xdr:row>
      <xdr:rowOff>90895</xdr:rowOff>
    </xdr:to>
    <xdr:cxnSp macro="">
      <xdr:nvCxnSpPr>
        <xdr:cNvPr id="418" name="直線コネクタ 417">
          <a:extLst>
            <a:ext uri="{FF2B5EF4-FFF2-40B4-BE49-F238E27FC236}">
              <a16:creationId xmlns:a16="http://schemas.microsoft.com/office/drawing/2014/main" id="{9913B64F-8FBA-4DAA-8611-F56899D91B1B}"/>
            </a:ext>
          </a:extLst>
        </xdr:cNvPr>
        <xdr:cNvCxnSpPr/>
      </xdr:nvCxnSpPr>
      <xdr:spPr>
        <a:xfrm>
          <a:off x="3797300" y="17366524"/>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108676</xdr:rowOff>
    </xdr:from>
    <xdr:to>
      <xdr:col>15</xdr:col>
      <xdr:colOff>101600</xdr:colOff>
      <xdr:row>101</xdr:row>
      <xdr:rowOff>38826</xdr:rowOff>
    </xdr:to>
    <xdr:sp macro="" textlink="">
      <xdr:nvSpPr>
        <xdr:cNvPr id="419" name="楕円 418">
          <a:extLst>
            <a:ext uri="{FF2B5EF4-FFF2-40B4-BE49-F238E27FC236}">
              <a16:creationId xmlns:a16="http://schemas.microsoft.com/office/drawing/2014/main" id="{60349C4F-E3C7-4A89-8E3B-7DD4D6ECCDA9}"/>
            </a:ext>
          </a:extLst>
        </xdr:cNvPr>
        <xdr:cNvSpPr/>
      </xdr:nvSpPr>
      <xdr:spPr>
        <a:xfrm>
          <a:off x="2857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159476</xdr:rowOff>
    </xdr:from>
    <xdr:to>
      <xdr:col>19</xdr:col>
      <xdr:colOff>177800</xdr:colOff>
      <xdr:row>101</xdr:row>
      <xdr:rowOff>50074</xdr:rowOff>
    </xdr:to>
    <xdr:cxnSp macro="">
      <xdr:nvCxnSpPr>
        <xdr:cNvPr id="420" name="直線コネクタ 419">
          <a:extLst>
            <a:ext uri="{FF2B5EF4-FFF2-40B4-BE49-F238E27FC236}">
              <a16:creationId xmlns:a16="http://schemas.microsoft.com/office/drawing/2014/main" id="{AC672883-8B94-4FA2-ADCE-13A746785B24}"/>
            </a:ext>
          </a:extLst>
        </xdr:cNvPr>
        <xdr:cNvCxnSpPr/>
      </xdr:nvCxnSpPr>
      <xdr:spPr>
        <a:xfrm>
          <a:off x="2908300" y="1730447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72752</xdr:rowOff>
    </xdr:from>
    <xdr:to>
      <xdr:col>10</xdr:col>
      <xdr:colOff>165100</xdr:colOff>
      <xdr:row>101</xdr:row>
      <xdr:rowOff>2902</xdr:rowOff>
    </xdr:to>
    <xdr:sp macro="" textlink="">
      <xdr:nvSpPr>
        <xdr:cNvPr id="421" name="楕円 420">
          <a:extLst>
            <a:ext uri="{FF2B5EF4-FFF2-40B4-BE49-F238E27FC236}">
              <a16:creationId xmlns:a16="http://schemas.microsoft.com/office/drawing/2014/main" id="{2337B6B0-8C6D-4B2B-8BFB-C1892FEE8227}"/>
            </a:ext>
          </a:extLst>
        </xdr:cNvPr>
        <xdr:cNvSpPr/>
      </xdr:nvSpPr>
      <xdr:spPr>
        <a:xfrm>
          <a:off x="1968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123552</xdr:rowOff>
    </xdr:from>
    <xdr:to>
      <xdr:col>15</xdr:col>
      <xdr:colOff>50800</xdr:colOff>
      <xdr:row>100</xdr:row>
      <xdr:rowOff>159476</xdr:rowOff>
    </xdr:to>
    <xdr:cxnSp macro="">
      <xdr:nvCxnSpPr>
        <xdr:cNvPr id="422" name="直線コネクタ 421">
          <a:extLst>
            <a:ext uri="{FF2B5EF4-FFF2-40B4-BE49-F238E27FC236}">
              <a16:creationId xmlns:a16="http://schemas.microsoft.com/office/drawing/2014/main" id="{02F04A15-F32E-4165-9225-22CFD6917A81}"/>
            </a:ext>
          </a:extLst>
        </xdr:cNvPr>
        <xdr:cNvCxnSpPr/>
      </xdr:nvCxnSpPr>
      <xdr:spPr>
        <a:xfrm>
          <a:off x="2019300" y="172685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35198</xdr:rowOff>
    </xdr:from>
    <xdr:to>
      <xdr:col>6</xdr:col>
      <xdr:colOff>38100</xdr:colOff>
      <xdr:row>100</xdr:row>
      <xdr:rowOff>136798</xdr:rowOff>
    </xdr:to>
    <xdr:sp macro="" textlink="">
      <xdr:nvSpPr>
        <xdr:cNvPr id="423" name="楕円 422">
          <a:extLst>
            <a:ext uri="{FF2B5EF4-FFF2-40B4-BE49-F238E27FC236}">
              <a16:creationId xmlns:a16="http://schemas.microsoft.com/office/drawing/2014/main" id="{BF1AC618-BBC5-483F-9CC5-294512EF5A66}"/>
            </a:ext>
          </a:extLst>
        </xdr:cNvPr>
        <xdr:cNvSpPr/>
      </xdr:nvSpPr>
      <xdr:spPr>
        <a:xfrm>
          <a:off x="10795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85998</xdr:rowOff>
    </xdr:from>
    <xdr:to>
      <xdr:col>10</xdr:col>
      <xdr:colOff>114300</xdr:colOff>
      <xdr:row>100</xdr:row>
      <xdr:rowOff>123552</xdr:rowOff>
    </xdr:to>
    <xdr:cxnSp macro="">
      <xdr:nvCxnSpPr>
        <xdr:cNvPr id="424" name="直線コネクタ 423">
          <a:extLst>
            <a:ext uri="{FF2B5EF4-FFF2-40B4-BE49-F238E27FC236}">
              <a16:creationId xmlns:a16="http://schemas.microsoft.com/office/drawing/2014/main" id="{D962AF16-0209-4927-9BF4-926C070ECB3A}"/>
            </a:ext>
          </a:extLst>
        </xdr:cNvPr>
        <xdr:cNvCxnSpPr/>
      </xdr:nvCxnSpPr>
      <xdr:spPr>
        <a:xfrm>
          <a:off x="1130300" y="172309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A8B1C371-D091-4DAC-AE0E-5D1DC0A5321F}"/>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ED34F633-A1DC-4261-B353-C6E1728AB3C6}"/>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F2A79659-306F-4A01-B19F-F939DCD39E19}"/>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6B7FFC5B-457A-49EF-8C3A-ACACD4E73573}"/>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117401</xdr:rowOff>
    </xdr:from>
    <xdr:ext cx="405111" cy="259045"/>
    <xdr:sp macro="" textlink="">
      <xdr:nvSpPr>
        <xdr:cNvPr id="429" name="n_1mainValue【市民会館】&#10;有形固定資産減価償却率">
          <a:extLst>
            <a:ext uri="{FF2B5EF4-FFF2-40B4-BE49-F238E27FC236}">
              <a16:creationId xmlns:a16="http://schemas.microsoft.com/office/drawing/2014/main" id="{89BA46E7-ECF4-4202-A29B-FDAD944FF117}"/>
            </a:ext>
          </a:extLst>
        </xdr:cNvPr>
        <xdr:cNvSpPr txBox="1"/>
      </xdr:nvSpPr>
      <xdr:spPr>
        <a:xfrm>
          <a:off x="3582044" y="1709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55353</xdr:rowOff>
    </xdr:from>
    <xdr:ext cx="405111" cy="259045"/>
    <xdr:sp macro="" textlink="">
      <xdr:nvSpPr>
        <xdr:cNvPr id="430" name="n_2mainValue【市民会館】&#10;有形固定資産減価償却率">
          <a:extLst>
            <a:ext uri="{FF2B5EF4-FFF2-40B4-BE49-F238E27FC236}">
              <a16:creationId xmlns:a16="http://schemas.microsoft.com/office/drawing/2014/main" id="{F19045F3-E8E1-4750-B195-DB51EEA6A14A}"/>
            </a:ext>
          </a:extLst>
        </xdr:cNvPr>
        <xdr:cNvSpPr txBox="1"/>
      </xdr:nvSpPr>
      <xdr:spPr>
        <a:xfrm>
          <a:off x="2705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19429</xdr:rowOff>
    </xdr:from>
    <xdr:ext cx="405111" cy="259045"/>
    <xdr:sp macro="" textlink="">
      <xdr:nvSpPr>
        <xdr:cNvPr id="431" name="n_3mainValue【市民会館】&#10;有形固定資産減価償却率">
          <a:extLst>
            <a:ext uri="{FF2B5EF4-FFF2-40B4-BE49-F238E27FC236}">
              <a16:creationId xmlns:a16="http://schemas.microsoft.com/office/drawing/2014/main" id="{B2669DB7-22EE-4C3B-9A64-1BCCD557A016}"/>
            </a:ext>
          </a:extLst>
        </xdr:cNvPr>
        <xdr:cNvSpPr txBox="1"/>
      </xdr:nvSpPr>
      <xdr:spPr>
        <a:xfrm>
          <a:off x="1816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153325</xdr:rowOff>
    </xdr:from>
    <xdr:ext cx="340478" cy="259045"/>
    <xdr:sp macro="" textlink="">
      <xdr:nvSpPr>
        <xdr:cNvPr id="432" name="n_4mainValue【市民会館】&#10;有形固定資産減価償却率">
          <a:extLst>
            <a:ext uri="{FF2B5EF4-FFF2-40B4-BE49-F238E27FC236}">
              <a16:creationId xmlns:a16="http://schemas.microsoft.com/office/drawing/2014/main" id="{823DC45C-F352-4A72-B096-9AD759F0F0B5}"/>
            </a:ext>
          </a:extLst>
        </xdr:cNvPr>
        <xdr:cNvSpPr txBox="1"/>
      </xdr:nvSpPr>
      <xdr:spPr>
        <a:xfrm>
          <a:off x="960061" y="1695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130B7D3-2D2B-4103-9EED-7694D3F2C08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3F80C4A-F73D-4A25-ABD7-6C9B8282F8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7AAE9FE-73B0-4A8E-A86A-33876999DC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B2463DB6-F47F-4267-8F87-938D558EE14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1D1602C6-4CF6-4666-A0BF-68D8A73F1E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9FA85C47-CF54-41D1-8879-0889748BA9A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CF3AFEE8-68E2-4F30-84BA-2E4930CF55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7AB8472-9133-48E2-8813-5B6B734E45C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0C0E7A0-95C3-4452-8ECA-C9215919E90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47EDF780-F7A8-42CC-B457-0E14D1AAA4E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781783F0-DBCF-4147-8D8A-9A5A1ACAB19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6141DCAD-DF67-4826-96D3-0B5F8D85DDA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9F60B8C3-AE05-411C-9E96-5ADDDD54C2B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DDB9B251-D3BF-4511-B22B-7AB7719960DC}"/>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2E5F3BCA-313C-478F-9A32-1307B73A377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40F72FD6-A25A-4726-958F-0D677A23BD6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BE0A6B02-5507-4EA5-BF5E-A740E1A1D2D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6CABAB5C-D44E-4FF2-9282-7A41D22B4873}"/>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27327E15-154D-4B90-BBB7-467AFD2AFAC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8F5CBFF5-7942-45BC-B531-A668AD2BA99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47143026-C873-47CE-992F-71CBC73830E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9FF34B5-0B81-487D-B7D6-0B5F63C6EA41}"/>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BFD81119-3552-4FB9-BC67-7222F1DCE47B}"/>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B4311BE5-B361-4F17-866B-35192BFF020E}"/>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A50C0661-269E-4AF4-8B55-D569005073CA}"/>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90617F10-B9A1-48F5-890E-2E9305186BA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36E1F2DA-4D6B-4F5D-ABBF-BFEA746955B7}"/>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57261219-0446-4E00-A888-8CE447C310B3}"/>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11C0A482-B26F-42F2-83EB-B10288AA76FA}"/>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8C15A8B7-9B2B-4DA7-81A2-5B144BC46D57}"/>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127A4BD5-2330-4F72-8EC8-F1C02EAD9E25}"/>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6D52D60C-0283-45BA-95A5-48A442C9C109}"/>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C0351FA-8629-4C38-8514-3BB2C358F36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FB8C7F6-A46F-4393-850B-D47695A45E6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CCF2111-0179-4AF0-A7F2-7B04FBFEEB5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F95E6D8-6328-40CE-A97B-1BCB3A40D64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3720DCC-C14D-4D1D-82DC-61E538EA604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162561</xdr:rowOff>
    </xdr:from>
    <xdr:to>
      <xdr:col>55</xdr:col>
      <xdr:colOff>50800</xdr:colOff>
      <xdr:row>104</xdr:row>
      <xdr:rowOff>92711</xdr:rowOff>
    </xdr:to>
    <xdr:sp macro="" textlink="">
      <xdr:nvSpPr>
        <xdr:cNvPr id="470" name="楕円 469">
          <a:extLst>
            <a:ext uri="{FF2B5EF4-FFF2-40B4-BE49-F238E27FC236}">
              <a16:creationId xmlns:a16="http://schemas.microsoft.com/office/drawing/2014/main" id="{AFCC35A2-EF03-45E7-B503-474B6D80DD50}"/>
            </a:ext>
          </a:extLst>
        </xdr:cNvPr>
        <xdr:cNvSpPr/>
      </xdr:nvSpPr>
      <xdr:spPr>
        <a:xfrm>
          <a:off x="10426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13988</xdr:rowOff>
    </xdr:from>
    <xdr:ext cx="469744" cy="259045"/>
    <xdr:sp macro="" textlink="">
      <xdr:nvSpPr>
        <xdr:cNvPr id="471" name="【市民会館】&#10;一人当たり面積該当値テキスト">
          <a:extLst>
            <a:ext uri="{FF2B5EF4-FFF2-40B4-BE49-F238E27FC236}">
              <a16:creationId xmlns:a16="http://schemas.microsoft.com/office/drawing/2014/main" id="{C7F66441-FE96-4C19-9292-444E0D12A7C2}"/>
            </a:ext>
          </a:extLst>
        </xdr:cNvPr>
        <xdr:cNvSpPr txBox="1"/>
      </xdr:nvSpPr>
      <xdr:spPr>
        <a:xfrm>
          <a:off x="1051560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27687</xdr:rowOff>
    </xdr:from>
    <xdr:to>
      <xdr:col>50</xdr:col>
      <xdr:colOff>165100</xdr:colOff>
      <xdr:row>104</xdr:row>
      <xdr:rowOff>129287</xdr:rowOff>
    </xdr:to>
    <xdr:sp macro="" textlink="">
      <xdr:nvSpPr>
        <xdr:cNvPr id="472" name="楕円 471">
          <a:extLst>
            <a:ext uri="{FF2B5EF4-FFF2-40B4-BE49-F238E27FC236}">
              <a16:creationId xmlns:a16="http://schemas.microsoft.com/office/drawing/2014/main" id="{53E13F11-960C-47AD-A073-56D11627A3FA}"/>
            </a:ext>
          </a:extLst>
        </xdr:cNvPr>
        <xdr:cNvSpPr/>
      </xdr:nvSpPr>
      <xdr:spPr>
        <a:xfrm>
          <a:off x="9588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41911</xdr:rowOff>
    </xdr:from>
    <xdr:to>
      <xdr:col>55</xdr:col>
      <xdr:colOff>0</xdr:colOff>
      <xdr:row>104</xdr:row>
      <xdr:rowOff>78487</xdr:rowOff>
    </xdr:to>
    <xdr:cxnSp macro="">
      <xdr:nvCxnSpPr>
        <xdr:cNvPr id="473" name="直線コネクタ 472">
          <a:extLst>
            <a:ext uri="{FF2B5EF4-FFF2-40B4-BE49-F238E27FC236}">
              <a16:creationId xmlns:a16="http://schemas.microsoft.com/office/drawing/2014/main" id="{E3BF6597-A412-455D-AB23-749CC4243E92}"/>
            </a:ext>
          </a:extLst>
        </xdr:cNvPr>
        <xdr:cNvCxnSpPr/>
      </xdr:nvCxnSpPr>
      <xdr:spPr>
        <a:xfrm flipV="1">
          <a:off x="9639300" y="1787271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61976</xdr:rowOff>
    </xdr:from>
    <xdr:to>
      <xdr:col>46</xdr:col>
      <xdr:colOff>38100</xdr:colOff>
      <xdr:row>104</xdr:row>
      <xdr:rowOff>163576</xdr:rowOff>
    </xdr:to>
    <xdr:sp macro="" textlink="">
      <xdr:nvSpPr>
        <xdr:cNvPr id="474" name="楕円 473">
          <a:extLst>
            <a:ext uri="{FF2B5EF4-FFF2-40B4-BE49-F238E27FC236}">
              <a16:creationId xmlns:a16="http://schemas.microsoft.com/office/drawing/2014/main" id="{C4708122-0F7C-4453-A1C3-A3D64214C818}"/>
            </a:ext>
          </a:extLst>
        </xdr:cNvPr>
        <xdr:cNvSpPr/>
      </xdr:nvSpPr>
      <xdr:spPr>
        <a:xfrm>
          <a:off x="8699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78487</xdr:rowOff>
    </xdr:from>
    <xdr:to>
      <xdr:col>50</xdr:col>
      <xdr:colOff>114300</xdr:colOff>
      <xdr:row>104</xdr:row>
      <xdr:rowOff>112776</xdr:rowOff>
    </xdr:to>
    <xdr:cxnSp macro="">
      <xdr:nvCxnSpPr>
        <xdr:cNvPr id="475" name="直線コネクタ 474">
          <a:extLst>
            <a:ext uri="{FF2B5EF4-FFF2-40B4-BE49-F238E27FC236}">
              <a16:creationId xmlns:a16="http://schemas.microsoft.com/office/drawing/2014/main" id="{7211D41B-298B-43DD-BE3B-D47B09FF61B0}"/>
            </a:ext>
          </a:extLst>
        </xdr:cNvPr>
        <xdr:cNvCxnSpPr/>
      </xdr:nvCxnSpPr>
      <xdr:spPr>
        <a:xfrm flipV="1">
          <a:off x="8750300" y="1790928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66548</xdr:rowOff>
    </xdr:from>
    <xdr:to>
      <xdr:col>41</xdr:col>
      <xdr:colOff>101600</xdr:colOff>
      <xdr:row>104</xdr:row>
      <xdr:rowOff>168148</xdr:rowOff>
    </xdr:to>
    <xdr:sp macro="" textlink="">
      <xdr:nvSpPr>
        <xdr:cNvPr id="476" name="楕円 475">
          <a:extLst>
            <a:ext uri="{FF2B5EF4-FFF2-40B4-BE49-F238E27FC236}">
              <a16:creationId xmlns:a16="http://schemas.microsoft.com/office/drawing/2014/main" id="{20780438-9CC4-4EC4-AC8D-3007A1728C51}"/>
            </a:ext>
          </a:extLst>
        </xdr:cNvPr>
        <xdr:cNvSpPr/>
      </xdr:nvSpPr>
      <xdr:spPr>
        <a:xfrm>
          <a:off x="7810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112776</xdr:rowOff>
    </xdr:from>
    <xdr:to>
      <xdr:col>45</xdr:col>
      <xdr:colOff>177800</xdr:colOff>
      <xdr:row>104</xdr:row>
      <xdr:rowOff>117348</xdr:rowOff>
    </xdr:to>
    <xdr:cxnSp macro="">
      <xdr:nvCxnSpPr>
        <xdr:cNvPr id="477" name="直線コネクタ 476">
          <a:extLst>
            <a:ext uri="{FF2B5EF4-FFF2-40B4-BE49-F238E27FC236}">
              <a16:creationId xmlns:a16="http://schemas.microsoft.com/office/drawing/2014/main" id="{08D486F0-4C82-4B99-A890-E53EEB0777FA}"/>
            </a:ext>
          </a:extLst>
        </xdr:cNvPr>
        <xdr:cNvCxnSpPr/>
      </xdr:nvCxnSpPr>
      <xdr:spPr>
        <a:xfrm flipV="1">
          <a:off x="7861300" y="1794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68835</xdr:rowOff>
    </xdr:from>
    <xdr:to>
      <xdr:col>36</xdr:col>
      <xdr:colOff>165100</xdr:colOff>
      <xdr:row>104</xdr:row>
      <xdr:rowOff>170435</xdr:rowOff>
    </xdr:to>
    <xdr:sp macro="" textlink="">
      <xdr:nvSpPr>
        <xdr:cNvPr id="478" name="楕円 477">
          <a:extLst>
            <a:ext uri="{FF2B5EF4-FFF2-40B4-BE49-F238E27FC236}">
              <a16:creationId xmlns:a16="http://schemas.microsoft.com/office/drawing/2014/main" id="{C8A1ADAF-3645-418F-9FA9-7342BB0DDCB8}"/>
            </a:ext>
          </a:extLst>
        </xdr:cNvPr>
        <xdr:cNvSpPr/>
      </xdr:nvSpPr>
      <xdr:spPr>
        <a:xfrm>
          <a:off x="6921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117348</xdr:rowOff>
    </xdr:from>
    <xdr:to>
      <xdr:col>41</xdr:col>
      <xdr:colOff>50800</xdr:colOff>
      <xdr:row>104</xdr:row>
      <xdr:rowOff>119635</xdr:rowOff>
    </xdr:to>
    <xdr:cxnSp macro="">
      <xdr:nvCxnSpPr>
        <xdr:cNvPr id="479" name="直線コネクタ 478">
          <a:extLst>
            <a:ext uri="{FF2B5EF4-FFF2-40B4-BE49-F238E27FC236}">
              <a16:creationId xmlns:a16="http://schemas.microsoft.com/office/drawing/2014/main" id="{F2515A6E-26D4-4087-BA35-DA423348BE9C}"/>
            </a:ext>
          </a:extLst>
        </xdr:cNvPr>
        <xdr:cNvCxnSpPr/>
      </xdr:nvCxnSpPr>
      <xdr:spPr>
        <a:xfrm flipV="1">
          <a:off x="6972300" y="179481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10AF2B32-784B-41D1-B0BF-5BD58564328C}"/>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ACC0B2E8-F827-4E6D-B82E-1D2F8912B0D2}"/>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54881D30-9771-4EFE-AB8E-92E85E366D12}"/>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2F3CDF53-081B-4094-B2BB-AC0B086601D3}"/>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145814</xdr:rowOff>
    </xdr:from>
    <xdr:ext cx="469744" cy="259045"/>
    <xdr:sp macro="" textlink="">
      <xdr:nvSpPr>
        <xdr:cNvPr id="484" name="n_1mainValue【市民会館】&#10;一人当たり面積">
          <a:extLst>
            <a:ext uri="{FF2B5EF4-FFF2-40B4-BE49-F238E27FC236}">
              <a16:creationId xmlns:a16="http://schemas.microsoft.com/office/drawing/2014/main" id="{44FD3CDE-D467-450F-85A1-F1CE545C7769}"/>
            </a:ext>
          </a:extLst>
        </xdr:cNvPr>
        <xdr:cNvSpPr txBox="1"/>
      </xdr:nvSpPr>
      <xdr:spPr>
        <a:xfrm>
          <a:off x="9391727" y="176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8653</xdr:rowOff>
    </xdr:from>
    <xdr:ext cx="469744" cy="259045"/>
    <xdr:sp macro="" textlink="">
      <xdr:nvSpPr>
        <xdr:cNvPr id="485" name="n_2mainValue【市民会館】&#10;一人当たり面積">
          <a:extLst>
            <a:ext uri="{FF2B5EF4-FFF2-40B4-BE49-F238E27FC236}">
              <a16:creationId xmlns:a16="http://schemas.microsoft.com/office/drawing/2014/main" id="{7B2194D6-137C-4D80-85D2-7D880D5687C4}"/>
            </a:ext>
          </a:extLst>
        </xdr:cNvPr>
        <xdr:cNvSpPr txBox="1"/>
      </xdr:nvSpPr>
      <xdr:spPr>
        <a:xfrm>
          <a:off x="8515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13225</xdr:rowOff>
    </xdr:from>
    <xdr:ext cx="469744" cy="259045"/>
    <xdr:sp macro="" textlink="">
      <xdr:nvSpPr>
        <xdr:cNvPr id="486" name="n_3mainValue【市民会館】&#10;一人当たり面積">
          <a:extLst>
            <a:ext uri="{FF2B5EF4-FFF2-40B4-BE49-F238E27FC236}">
              <a16:creationId xmlns:a16="http://schemas.microsoft.com/office/drawing/2014/main" id="{EA2E725A-A724-48DE-B81A-5790EB67F503}"/>
            </a:ext>
          </a:extLst>
        </xdr:cNvPr>
        <xdr:cNvSpPr txBox="1"/>
      </xdr:nvSpPr>
      <xdr:spPr>
        <a:xfrm>
          <a:off x="7626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15512</xdr:rowOff>
    </xdr:from>
    <xdr:ext cx="469744" cy="259045"/>
    <xdr:sp macro="" textlink="">
      <xdr:nvSpPr>
        <xdr:cNvPr id="487" name="n_4mainValue【市民会館】&#10;一人当たり面積">
          <a:extLst>
            <a:ext uri="{FF2B5EF4-FFF2-40B4-BE49-F238E27FC236}">
              <a16:creationId xmlns:a16="http://schemas.microsoft.com/office/drawing/2014/main" id="{07AF0B68-D600-4032-8195-EA38E9AE9FA3}"/>
            </a:ext>
          </a:extLst>
        </xdr:cNvPr>
        <xdr:cNvSpPr txBox="1"/>
      </xdr:nvSpPr>
      <xdr:spPr>
        <a:xfrm>
          <a:off x="6737427" y="176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F13F0760-12A3-4D0D-91E5-BDEB48C124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31210BEC-1A83-43C2-8B04-8271DA0E56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2371B28D-DE93-4AE5-A957-7C84C4E64A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943B3987-9162-4C86-9B57-650867CC65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827A5D4C-81C7-459C-B96B-AEDFD76107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5CBC4571-4656-481E-B76F-620E9C3C6E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AA0E70CD-5B8D-48D9-88CF-E81CCD7EB4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513D1C3C-DB7A-4675-8BC4-D1F7490E375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5EC0FDA8-79C3-4F94-857F-94259F01FA4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99C48DA-5090-4015-907F-111BE89D5DB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5CDD34-D6E4-4DAF-999F-7F62F59371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BD186667-F802-4F0B-ABA7-98495988212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25D28474-16BB-4AD9-92FF-8BD8348DF6C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290F6123-38F3-4DCA-B43B-A64B2973CB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11C54B62-20A5-470E-B008-2888F937F4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7540BBA0-5DDB-4D7E-80EB-4B39F0C8607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1D234F6B-B28F-4ECB-9D02-26B2D35D235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384191B0-3702-4FCE-8A92-5BCCCD63AE3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B4EA68D1-B336-4FBB-855A-E18807F8D7B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5E6F4363-9C0F-4F31-BEA7-EB000721941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5F7A45F7-976B-44C5-9A90-08A5512C3E1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9DA0A8D-504C-4083-ACD3-C90FFE2526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3A37DABA-7592-4221-8A7C-E369DD6CDA7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2286B8B0-84F3-4058-BE47-686A7F9BE1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F3596743-CD5F-4457-9B0E-5AA88ECA25A5}"/>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63099196-3F82-4C3D-A2D6-F4A5D353916B}"/>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76C06012-3373-45CC-AE28-784220F1B824}"/>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A2484833-67C9-4A80-8952-3DAEC440A2BD}"/>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FB55A9CE-4B3B-4B68-83DB-2D3DDCF9D6BD}"/>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15B9525F-7EC1-41DE-B571-2071C53FBEA5}"/>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32C79A51-E989-4A70-82DC-FC6E88ACDA32}"/>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E7736CDE-A589-4181-8031-76F0232DC34D}"/>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45CF774-29BB-4489-8A0F-16003E3EA56E}"/>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612F0AB5-F9E3-45E4-88F9-3359B4C22082}"/>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84A680A2-6FD4-404C-8CA8-120EFA0F0FD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6350DDE-2EF7-4DA4-93AE-C745361DE5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B4D900E-0D48-4BDE-BB70-69C99687AB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F656013-24C9-4C99-BD39-3C85AA666B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72E7266-7159-4792-825D-E0B61C7FB5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BC73BB7-08A5-4A07-9D5E-9BC3B0A3A2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41</xdr:row>
      <xdr:rowOff>52070</xdr:rowOff>
    </xdr:from>
    <xdr:to>
      <xdr:col>72</xdr:col>
      <xdr:colOff>38100</xdr:colOff>
      <xdr:row>41</xdr:row>
      <xdr:rowOff>153670</xdr:rowOff>
    </xdr:to>
    <xdr:sp macro="" textlink="">
      <xdr:nvSpPr>
        <xdr:cNvPr id="528" name="楕円 527">
          <a:extLst>
            <a:ext uri="{FF2B5EF4-FFF2-40B4-BE49-F238E27FC236}">
              <a16:creationId xmlns:a16="http://schemas.microsoft.com/office/drawing/2014/main" id="{4838F25B-06B3-44E8-8C3D-4F4B8CDB3203}"/>
            </a:ext>
          </a:extLst>
        </xdr:cNvPr>
        <xdr:cNvSpPr/>
      </xdr:nvSpPr>
      <xdr:spPr>
        <a:xfrm>
          <a:off x="1365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41</xdr:row>
      <xdr:rowOff>13970</xdr:rowOff>
    </xdr:from>
    <xdr:to>
      <xdr:col>67</xdr:col>
      <xdr:colOff>101600</xdr:colOff>
      <xdr:row>41</xdr:row>
      <xdr:rowOff>115570</xdr:rowOff>
    </xdr:to>
    <xdr:sp macro="" textlink="">
      <xdr:nvSpPr>
        <xdr:cNvPr id="529" name="楕円 528">
          <a:extLst>
            <a:ext uri="{FF2B5EF4-FFF2-40B4-BE49-F238E27FC236}">
              <a16:creationId xmlns:a16="http://schemas.microsoft.com/office/drawing/2014/main" id="{090F40EB-6FCB-4FA9-968A-E5B59B5067D1}"/>
            </a:ext>
          </a:extLst>
        </xdr:cNvPr>
        <xdr:cNvSpPr/>
      </xdr:nvSpPr>
      <xdr:spPr>
        <a:xfrm>
          <a:off x="1276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64770</xdr:rowOff>
    </xdr:from>
    <xdr:to>
      <xdr:col>71</xdr:col>
      <xdr:colOff>177800</xdr:colOff>
      <xdr:row>41</xdr:row>
      <xdr:rowOff>102870</xdr:rowOff>
    </xdr:to>
    <xdr:cxnSp macro="">
      <xdr:nvCxnSpPr>
        <xdr:cNvPr id="530" name="直線コネクタ 529">
          <a:extLst>
            <a:ext uri="{FF2B5EF4-FFF2-40B4-BE49-F238E27FC236}">
              <a16:creationId xmlns:a16="http://schemas.microsoft.com/office/drawing/2014/main" id="{3B3F1FD0-E6CD-4A04-9EA8-0C5AA9B3F316}"/>
            </a:ext>
          </a:extLst>
        </xdr:cNvPr>
        <xdr:cNvCxnSpPr/>
      </xdr:nvCxnSpPr>
      <xdr:spPr>
        <a:xfrm>
          <a:off x="12814300" y="7094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1" name="n_1aveValue【一般廃棄物処理施設】&#10;有形固定資産減価償却率">
          <a:extLst>
            <a:ext uri="{FF2B5EF4-FFF2-40B4-BE49-F238E27FC236}">
              <a16:creationId xmlns:a16="http://schemas.microsoft.com/office/drawing/2014/main" id="{D836C244-CF0D-4576-8538-4490C97063B7}"/>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2" name="n_2aveValue【一般廃棄物処理施設】&#10;有形固定資産減価償却率">
          <a:extLst>
            <a:ext uri="{FF2B5EF4-FFF2-40B4-BE49-F238E27FC236}">
              <a16:creationId xmlns:a16="http://schemas.microsoft.com/office/drawing/2014/main" id="{AC4D8E2B-65B1-45DE-A706-A92F519464BA}"/>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33" name="n_3aveValue【一般廃棄物処理施設】&#10;有形固定資産減価償却率">
          <a:extLst>
            <a:ext uri="{FF2B5EF4-FFF2-40B4-BE49-F238E27FC236}">
              <a16:creationId xmlns:a16="http://schemas.microsoft.com/office/drawing/2014/main" id="{A3E9C5BC-0910-49E9-9A8F-437D4123B3F4}"/>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34" name="n_4aveValue【一般廃棄物処理施設】&#10;有形固定資産減価償却率">
          <a:extLst>
            <a:ext uri="{FF2B5EF4-FFF2-40B4-BE49-F238E27FC236}">
              <a16:creationId xmlns:a16="http://schemas.microsoft.com/office/drawing/2014/main" id="{93ABAF3D-474C-4290-916E-43C111AB3CCF}"/>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144797</xdr:rowOff>
    </xdr:from>
    <xdr:ext cx="405111" cy="259045"/>
    <xdr:sp macro="" textlink="">
      <xdr:nvSpPr>
        <xdr:cNvPr id="535" name="n_3mainValue【一般廃棄物処理施設】&#10;有形固定資産減価償却率">
          <a:extLst>
            <a:ext uri="{FF2B5EF4-FFF2-40B4-BE49-F238E27FC236}">
              <a16:creationId xmlns:a16="http://schemas.microsoft.com/office/drawing/2014/main" id="{9BB8FA6D-96E1-430D-B0AC-6AB651AB3631}"/>
            </a:ext>
          </a:extLst>
        </xdr:cNvPr>
        <xdr:cNvSpPr txBox="1"/>
      </xdr:nvSpPr>
      <xdr:spPr>
        <a:xfrm>
          <a:off x="1350074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106697</xdr:rowOff>
    </xdr:from>
    <xdr:ext cx="405111" cy="259045"/>
    <xdr:sp macro="" textlink="">
      <xdr:nvSpPr>
        <xdr:cNvPr id="536" name="n_4mainValue【一般廃棄物処理施設】&#10;有形固定資産減価償却率">
          <a:extLst>
            <a:ext uri="{FF2B5EF4-FFF2-40B4-BE49-F238E27FC236}">
              <a16:creationId xmlns:a16="http://schemas.microsoft.com/office/drawing/2014/main" id="{A0D1D331-2654-449B-B488-83EB463E9339}"/>
            </a:ext>
          </a:extLst>
        </xdr:cNvPr>
        <xdr:cNvSpPr txBox="1"/>
      </xdr:nvSpPr>
      <xdr:spPr>
        <a:xfrm>
          <a:off x="12611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a:extLst>
            <a:ext uri="{FF2B5EF4-FFF2-40B4-BE49-F238E27FC236}">
              <a16:creationId xmlns:a16="http://schemas.microsoft.com/office/drawing/2014/main" id="{683203AD-5044-4E4A-B71D-C6795DECCB8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a:extLst>
            <a:ext uri="{FF2B5EF4-FFF2-40B4-BE49-F238E27FC236}">
              <a16:creationId xmlns:a16="http://schemas.microsoft.com/office/drawing/2014/main" id="{7C48DDE8-DF36-4FB9-89A0-4CAE5B008F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a:extLst>
            <a:ext uri="{FF2B5EF4-FFF2-40B4-BE49-F238E27FC236}">
              <a16:creationId xmlns:a16="http://schemas.microsoft.com/office/drawing/2014/main" id="{A84FB246-27BD-44B6-90EF-021658A649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a:extLst>
            <a:ext uri="{FF2B5EF4-FFF2-40B4-BE49-F238E27FC236}">
              <a16:creationId xmlns:a16="http://schemas.microsoft.com/office/drawing/2014/main" id="{BCFDFE73-4DC5-46C1-BBB0-2512F725D5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a:extLst>
            <a:ext uri="{FF2B5EF4-FFF2-40B4-BE49-F238E27FC236}">
              <a16:creationId xmlns:a16="http://schemas.microsoft.com/office/drawing/2014/main" id="{968CC58E-0890-44A3-B21D-9CCBFCD5A36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a:extLst>
            <a:ext uri="{FF2B5EF4-FFF2-40B4-BE49-F238E27FC236}">
              <a16:creationId xmlns:a16="http://schemas.microsoft.com/office/drawing/2014/main" id="{1A923A94-E13F-4056-B5DF-6907E5B3C0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a:extLst>
            <a:ext uri="{FF2B5EF4-FFF2-40B4-BE49-F238E27FC236}">
              <a16:creationId xmlns:a16="http://schemas.microsoft.com/office/drawing/2014/main" id="{D61F8EC5-EC48-4445-8108-ACE598AF6C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a:extLst>
            <a:ext uri="{FF2B5EF4-FFF2-40B4-BE49-F238E27FC236}">
              <a16:creationId xmlns:a16="http://schemas.microsoft.com/office/drawing/2014/main" id="{45BB907D-A181-4375-BD5B-B5B80114C4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5" name="テキスト ボックス 544">
          <a:extLst>
            <a:ext uri="{FF2B5EF4-FFF2-40B4-BE49-F238E27FC236}">
              <a16:creationId xmlns:a16="http://schemas.microsoft.com/office/drawing/2014/main" id="{E435FDE7-4F59-4E8E-8CD6-3EB0A9A66D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a:extLst>
            <a:ext uri="{FF2B5EF4-FFF2-40B4-BE49-F238E27FC236}">
              <a16:creationId xmlns:a16="http://schemas.microsoft.com/office/drawing/2014/main" id="{8B59A59A-3F78-4D0C-A81A-F8ABE1C9841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7" name="直線コネクタ 546">
          <a:extLst>
            <a:ext uri="{FF2B5EF4-FFF2-40B4-BE49-F238E27FC236}">
              <a16:creationId xmlns:a16="http://schemas.microsoft.com/office/drawing/2014/main" id="{F383F264-24D6-4039-97AE-C05BC87EEAF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8" name="テキスト ボックス 547">
          <a:extLst>
            <a:ext uri="{FF2B5EF4-FFF2-40B4-BE49-F238E27FC236}">
              <a16:creationId xmlns:a16="http://schemas.microsoft.com/office/drawing/2014/main" id="{53A9C47B-F018-4E94-895F-5CADBDE2A08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9" name="直線コネクタ 548">
          <a:extLst>
            <a:ext uri="{FF2B5EF4-FFF2-40B4-BE49-F238E27FC236}">
              <a16:creationId xmlns:a16="http://schemas.microsoft.com/office/drawing/2014/main" id="{5037DFB3-6041-4A23-87EF-F7D1B20902A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0" name="テキスト ボックス 549">
          <a:extLst>
            <a:ext uri="{FF2B5EF4-FFF2-40B4-BE49-F238E27FC236}">
              <a16:creationId xmlns:a16="http://schemas.microsoft.com/office/drawing/2014/main" id="{5ABDCEAF-9593-4CDF-84D6-B86F8255B29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1" name="直線コネクタ 550">
          <a:extLst>
            <a:ext uri="{FF2B5EF4-FFF2-40B4-BE49-F238E27FC236}">
              <a16:creationId xmlns:a16="http://schemas.microsoft.com/office/drawing/2014/main" id="{283CF0B8-FE54-4A96-9A0C-C9219C2F69A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2" name="テキスト ボックス 551">
          <a:extLst>
            <a:ext uri="{FF2B5EF4-FFF2-40B4-BE49-F238E27FC236}">
              <a16:creationId xmlns:a16="http://schemas.microsoft.com/office/drawing/2014/main" id="{30E1D708-0456-4FCA-9512-9FE23E62AE9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3" name="直線コネクタ 552">
          <a:extLst>
            <a:ext uri="{FF2B5EF4-FFF2-40B4-BE49-F238E27FC236}">
              <a16:creationId xmlns:a16="http://schemas.microsoft.com/office/drawing/2014/main" id="{0C518CE2-86EB-4FD6-AC8A-87151AAD5F0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4" name="テキスト ボックス 553">
          <a:extLst>
            <a:ext uri="{FF2B5EF4-FFF2-40B4-BE49-F238E27FC236}">
              <a16:creationId xmlns:a16="http://schemas.microsoft.com/office/drawing/2014/main" id="{FAEECB51-0916-4C64-900D-462567F4A5E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5" name="直線コネクタ 554">
          <a:extLst>
            <a:ext uri="{FF2B5EF4-FFF2-40B4-BE49-F238E27FC236}">
              <a16:creationId xmlns:a16="http://schemas.microsoft.com/office/drawing/2014/main" id="{8BED7258-3C37-47EB-A60F-A51C33A68A9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6" name="テキスト ボックス 555">
          <a:extLst>
            <a:ext uri="{FF2B5EF4-FFF2-40B4-BE49-F238E27FC236}">
              <a16:creationId xmlns:a16="http://schemas.microsoft.com/office/drawing/2014/main" id="{ACB7C5A5-371A-48F0-B896-5652125D581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a:extLst>
            <a:ext uri="{FF2B5EF4-FFF2-40B4-BE49-F238E27FC236}">
              <a16:creationId xmlns:a16="http://schemas.microsoft.com/office/drawing/2014/main" id="{2C2B79CF-21E7-4B89-AB38-BDB110940D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8" name="テキスト ボックス 557">
          <a:extLst>
            <a:ext uri="{FF2B5EF4-FFF2-40B4-BE49-F238E27FC236}">
              <a16:creationId xmlns:a16="http://schemas.microsoft.com/office/drawing/2014/main" id="{46AF7218-F0EF-4F4A-B1B3-4381C9662B4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一般廃棄物処理施設】&#10;一人当たり有形固定資産（償却資産）額グラフ枠">
          <a:extLst>
            <a:ext uri="{FF2B5EF4-FFF2-40B4-BE49-F238E27FC236}">
              <a16:creationId xmlns:a16="http://schemas.microsoft.com/office/drawing/2014/main" id="{0DA1D4B2-8D3D-4B89-9749-C6D85F8BD55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0" name="直線コネクタ 559">
          <a:extLst>
            <a:ext uri="{FF2B5EF4-FFF2-40B4-BE49-F238E27FC236}">
              <a16:creationId xmlns:a16="http://schemas.microsoft.com/office/drawing/2014/main" id="{50DDC713-EF3E-44D3-917A-61A053DB102F}"/>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61" name="【一般廃棄物処理施設】&#10;一人当たり有形固定資産（償却資産）額最小値テキスト">
          <a:extLst>
            <a:ext uri="{FF2B5EF4-FFF2-40B4-BE49-F238E27FC236}">
              <a16:creationId xmlns:a16="http://schemas.microsoft.com/office/drawing/2014/main" id="{02080C67-1983-4060-AC1A-B98767CE4D22}"/>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62" name="直線コネクタ 561">
          <a:extLst>
            <a:ext uri="{FF2B5EF4-FFF2-40B4-BE49-F238E27FC236}">
              <a16:creationId xmlns:a16="http://schemas.microsoft.com/office/drawing/2014/main" id="{0A5AEC5C-8597-406F-A931-9533F108C60A}"/>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63" name="【一般廃棄物処理施設】&#10;一人当たり有形固定資産（償却資産）額最大値テキスト">
          <a:extLst>
            <a:ext uri="{FF2B5EF4-FFF2-40B4-BE49-F238E27FC236}">
              <a16:creationId xmlns:a16="http://schemas.microsoft.com/office/drawing/2014/main" id="{B624C63E-E63F-4DA8-9F83-4C13CB23DD35}"/>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64" name="直線コネクタ 563">
          <a:extLst>
            <a:ext uri="{FF2B5EF4-FFF2-40B4-BE49-F238E27FC236}">
              <a16:creationId xmlns:a16="http://schemas.microsoft.com/office/drawing/2014/main" id="{8F6183D6-264F-4BF2-8ADD-0003DD67E4B6}"/>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65" name="【一般廃棄物処理施設】&#10;一人当たり有形固定資産（償却資産）額平均値テキスト">
          <a:extLst>
            <a:ext uri="{FF2B5EF4-FFF2-40B4-BE49-F238E27FC236}">
              <a16:creationId xmlns:a16="http://schemas.microsoft.com/office/drawing/2014/main" id="{0DCCC7EC-CC0F-413F-A748-1F6E3B2F3DD7}"/>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66" name="フローチャート: 判断 565">
          <a:extLst>
            <a:ext uri="{FF2B5EF4-FFF2-40B4-BE49-F238E27FC236}">
              <a16:creationId xmlns:a16="http://schemas.microsoft.com/office/drawing/2014/main" id="{AC2A7F01-BAA8-4008-B3D5-75DEB6600ED8}"/>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67" name="フローチャート: 判断 566">
          <a:extLst>
            <a:ext uri="{FF2B5EF4-FFF2-40B4-BE49-F238E27FC236}">
              <a16:creationId xmlns:a16="http://schemas.microsoft.com/office/drawing/2014/main" id="{98C429E1-B36B-43E0-B469-BAB5F053601F}"/>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68" name="フローチャート: 判断 567">
          <a:extLst>
            <a:ext uri="{FF2B5EF4-FFF2-40B4-BE49-F238E27FC236}">
              <a16:creationId xmlns:a16="http://schemas.microsoft.com/office/drawing/2014/main" id="{9AF6815E-9A4D-48AF-B5D3-E6C0876DCA58}"/>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69" name="フローチャート: 判断 568">
          <a:extLst>
            <a:ext uri="{FF2B5EF4-FFF2-40B4-BE49-F238E27FC236}">
              <a16:creationId xmlns:a16="http://schemas.microsoft.com/office/drawing/2014/main" id="{2C279ED9-BF1B-44AC-8D20-32E4EB9675D9}"/>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0" name="フローチャート: 判断 569">
          <a:extLst>
            <a:ext uri="{FF2B5EF4-FFF2-40B4-BE49-F238E27FC236}">
              <a16:creationId xmlns:a16="http://schemas.microsoft.com/office/drawing/2014/main" id="{9C3799BF-898A-4652-8C05-9E3F193B4E9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88C357C2-C062-400F-A261-616CF60C3E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4BF662C5-0560-4768-931F-D39E8655A6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D4C089FE-90F2-40E1-A683-5DCDA5A507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D8B31AC5-1E73-4409-9766-D431F4C102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CFD06B9B-7845-4282-B40E-E3139D9FD9D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155356</xdr:rowOff>
    </xdr:from>
    <xdr:to>
      <xdr:col>102</xdr:col>
      <xdr:colOff>165100</xdr:colOff>
      <xdr:row>42</xdr:row>
      <xdr:rowOff>85506</xdr:rowOff>
    </xdr:to>
    <xdr:sp macro="" textlink="">
      <xdr:nvSpPr>
        <xdr:cNvPr id="576" name="楕円 575">
          <a:extLst>
            <a:ext uri="{FF2B5EF4-FFF2-40B4-BE49-F238E27FC236}">
              <a16:creationId xmlns:a16="http://schemas.microsoft.com/office/drawing/2014/main" id="{31C1DCDE-37C6-4EF7-8C6A-DE618AA473AE}"/>
            </a:ext>
          </a:extLst>
        </xdr:cNvPr>
        <xdr:cNvSpPr/>
      </xdr:nvSpPr>
      <xdr:spPr>
        <a:xfrm>
          <a:off x="19494500" y="718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155369</xdr:rowOff>
    </xdr:from>
    <xdr:to>
      <xdr:col>98</xdr:col>
      <xdr:colOff>38100</xdr:colOff>
      <xdr:row>42</xdr:row>
      <xdr:rowOff>85519</xdr:rowOff>
    </xdr:to>
    <xdr:sp macro="" textlink="">
      <xdr:nvSpPr>
        <xdr:cNvPr id="577" name="楕円 576">
          <a:extLst>
            <a:ext uri="{FF2B5EF4-FFF2-40B4-BE49-F238E27FC236}">
              <a16:creationId xmlns:a16="http://schemas.microsoft.com/office/drawing/2014/main" id="{61FA5482-338D-4F2F-91A9-026532C12C72}"/>
            </a:ext>
          </a:extLst>
        </xdr:cNvPr>
        <xdr:cNvSpPr/>
      </xdr:nvSpPr>
      <xdr:spPr>
        <a:xfrm>
          <a:off x="18605500" y="71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34706</xdr:rowOff>
    </xdr:from>
    <xdr:to>
      <xdr:col>102</xdr:col>
      <xdr:colOff>114300</xdr:colOff>
      <xdr:row>42</xdr:row>
      <xdr:rowOff>34719</xdr:rowOff>
    </xdr:to>
    <xdr:cxnSp macro="">
      <xdr:nvCxnSpPr>
        <xdr:cNvPr id="578" name="直線コネクタ 577">
          <a:extLst>
            <a:ext uri="{FF2B5EF4-FFF2-40B4-BE49-F238E27FC236}">
              <a16:creationId xmlns:a16="http://schemas.microsoft.com/office/drawing/2014/main" id="{152192C8-EC1A-4749-820D-40CA4E3C0139}"/>
            </a:ext>
          </a:extLst>
        </xdr:cNvPr>
        <xdr:cNvCxnSpPr/>
      </xdr:nvCxnSpPr>
      <xdr:spPr>
        <a:xfrm flipV="1">
          <a:off x="18656300" y="7235606"/>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79" name="n_1aveValue【一般廃棄物処理施設】&#10;一人当たり有形固定資産（償却資産）額">
          <a:extLst>
            <a:ext uri="{FF2B5EF4-FFF2-40B4-BE49-F238E27FC236}">
              <a16:creationId xmlns:a16="http://schemas.microsoft.com/office/drawing/2014/main" id="{815F295D-B1D9-4344-B8FB-53E3F9805DE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80" name="n_2aveValue【一般廃棄物処理施設】&#10;一人当たり有形固定資産（償却資産）額">
          <a:extLst>
            <a:ext uri="{FF2B5EF4-FFF2-40B4-BE49-F238E27FC236}">
              <a16:creationId xmlns:a16="http://schemas.microsoft.com/office/drawing/2014/main" id="{0B658FEE-ECC4-4C63-A9FC-B14CC137EB93}"/>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81" name="n_3aveValue【一般廃棄物処理施設】&#10;一人当たり有形固定資産（償却資産）額">
          <a:extLst>
            <a:ext uri="{FF2B5EF4-FFF2-40B4-BE49-F238E27FC236}">
              <a16:creationId xmlns:a16="http://schemas.microsoft.com/office/drawing/2014/main" id="{5859883B-E7DD-4068-8B88-E9F37672D578}"/>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82" name="n_4aveValue【一般廃棄物処理施設】&#10;一人当たり有形固定資産（償却資産）額">
          <a:extLst>
            <a:ext uri="{FF2B5EF4-FFF2-40B4-BE49-F238E27FC236}">
              <a16:creationId xmlns:a16="http://schemas.microsoft.com/office/drawing/2014/main" id="{A0499D5B-71C0-4797-894D-B7D9E74E98D5}"/>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76633</xdr:rowOff>
    </xdr:from>
    <xdr:ext cx="469744" cy="259045"/>
    <xdr:sp macro="" textlink="">
      <xdr:nvSpPr>
        <xdr:cNvPr id="583" name="n_3mainValue【一般廃棄物処理施設】&#10;一人当たり有形固定資産（償却資産）額">
          <a:extLst>
            <a:ext uri="{FF2B5EF4-FFF2-40B4-BE49-F238E27FC236}">
              <a16:creationId xmlns:a16="http://schemas.microsoft.com/office/drawing/2014/main" id="{FF0B60DA-F012-4D95-BC5A-3A672C7AB011}"/>
            </a:ext>
          </a:extLst>
        </xdr:cNvPr>
        <xdr:cNvSpPr txBox="1"/>
      </xdr:nvSpPr>
      <xdr:spPr>
        <a:xfrm>
          <a:off x="19310428" y="727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76646</xdr:rowOff>
    </xdr:from>
    <xdr:ext cx="469744" cy="259045"/>
    <xdr:sp macro="" textlink="">
      <xdr:nvSpPr>
        <xdr:cNvPr id="584" name="n_4mainValue【一般廃棄物処理施設】&#10;一人当たり有形固定資産（償却資産）額">
          <a:extLst>
            <a:ext uri="{FF2B5EF4-FFF2-40B4-BE49-F238E27FC236}">
              <a16:creationId xmlns:a16="http://schemas.microsoft.com/office/drawing/2014/main" id="{AAC36030-83DB-4E48-87DF-C196D29F2B94}"/>
            </a:ext>
          </a:extLst>
        </xdr:cNvPr>
        <xdr:cNvSpPr txBox="1"/>
      </xdr:nvSpPr>
      <xdr:spPr>
        <a:xfrm>
          <a:off x="18421428" y="727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a:extLst>
            <a:ext uri="{FF2B5EF4-FFF2-40B4-BE49-F238E27FC236}">
              <a16:creationId xmlns:a16="http://schemas.microsoft.com/office/drawing/2014/main" id="{CC6CB9F5-AD07-4C9F-A603-A49AFE7230A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a:extLst>
            <a:ext uri="{FF2B5EF4-FFF2-40B4-BE49-F238E27FC236}">
              <a16:creationId xmlns:a16="http://schemas.microsoft.com/office/drawing/2014/main" id="{125D1353-21C7-425E-9B9B-D98060C774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a:extLst>
            <a:ext uri="{FF2B5EF4-FFF2-40B4-BE49-F238E27FC236}">
              <a16:creationId xmlns:a16="http://schemas.microsoft.com/office/drawing/2014/main" id="{E3A24B9E-8093-4161-9BAB-12BB5F1D83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a:extLst>
            <a:ext uri="{FF2B5EF4-FFF2-40B4-BE49-F238E27FC236}">
              <a16:creationId xmlns:a16="http://schemas.microsoft.com/office/drawing/2014/main" id="{6DF2445F-31EC-4A4E-8889-6588607D78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a:extLst>
            <a:ext uri="{FF2B5EF4-FFF2-40B4-BE49-F238E27FC236}">
              <a16:creationId xmlns:a16="http://schemas.microsoft.com/office/drawing/2014/main" id="{89A57607-706B-413A-B57A-04E8712B9E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a:extLst>
            <a:ext uri="{FF2B5EF4-FFF2-40B4-BE49-F238E27FC236}">
              <a16:creationId xmlns:a16="http://schemas.microsoft.com/office/drawing/2014/main" id="{4AE128AE-1B93-4433-BD01-7C7CFED311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a:extLst>
            <a:ext uri="{FF2B5EF4-FFF2-40B4-BE49-F238E27FC236}">
              <a16:creationId xmlns:a16="http://schemas.microsoft.com/office/drawing/2014/main" id="{6B1814CA-AD88-4FBF-9D45-1E2A83335B8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a:extLst>
            <a:ext uri="{FF2B5EF4-FFF2-40B4-BE49-F238E27FC236}">
              <a16:creationId xmlns:a16="http://schemas.microsoft.com/office/drawing/2014/main" id="{FE487C66-FC23-4173-A151-5937E0DC79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a:extLst>
            <a:ext uri="{FF2B5EF4-FFF2-40B4-BE49-F238E27FC236}">
              <a16:creationId xmlns:a16="http://schemas.microsoft.com/office/drawing/2014/main" id="{B54405E0-6B4D-4209-ABAE-22C10712878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a:extLst>
            <a:ext uri="{FF2B5EF4-FFF2-40B4-BE49-F238E27FC236}">
              <a16:creationId xmlns:a16="http://schemas.microsoft.com/office/drawing/2014/main" id="{D25600DC-D09B-4AEF-BA29-367525879E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5" name="テキスト ボックス 594">
          <a:extLst>
            <a:ext uri="{FF2B5EF4-FFF2-40B4-BE49-F238E27FC236}">
              <a16:creationId xmlns:a16="http://schemas.microsoft.com/office/drawing/2014/main" id="{45202165-2C9C-49B8-89EC-BA1BA46633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6" name="直線コネクタ 595">
          <a:extLst>
            <a:ext uri="{FF2B5EF4-FFF2-40B4-BE49-F238E27FC236}">
              <a16:creationId xmlns:a16="http://schemas.microsoft.com/office/drawing/2014/main" id="{F29050B2-9C30-4B73-B623-AD38154A01A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7" name="テキスト ボックス 596">
          <a:extLst>
            <a:ext uri="{FF2B5EF4-FFF2-40B4-BE49-F238E27FC236}">
              <a16:creationId xmlns:a16="http://schemas.microsoft.com/office/drawing/2014/main" id="{E47C6201-7F92-4AED-8126-A58199D5B2D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8" name="直線コネクタ 597">
          <a:extLst>
            <a:ext uri="{FF2B5EF4-FFF2-40B4-BE49-F238E27FC236}">
              <a16:creationId xmlns:a16="http://schemas.microsoft.com/office/drawing/2014/main" id="{F3DD6EE5-EEA3-4992-88C2-C2D2C28CE53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9" name="テキスト ボックス 598">
          <a:extLst>
            <a:ext uri="{FF2B5EF4-FFF2-40B4-BE49-F238E27FC236}">
              <a16:creationId xmlns:a16="http://schemas.microsoft.com/office/drawing/2014/main" id="{EFE3C8EC-1A35-42CA-A875-007CB17A9DA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0" name="直線コネクタ 599">
          <a:extLst>
            <a:ext uri="{FF2B5EF4-FFF2-40B4-BE49-F238E27FC236}">
              <a16:creationId xmlns:a16="http://schemas.microsoft.com/office/drawing/2014/main" id="{D954B03A-5E07-4B33-9DEA-E6C9034945F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1" name="テキスト ボックス 600">
          <a:extLst>
            <a:ext uri="{FF2B5EF4-FFF2-40B4-BE49-F238E27FC236}">
              <a16:creationId xmlns:a16="http://schemas.microsoft.com/office/drawing/2014/main" id="{C7B547AE-AFE9-44D1-AED1-91F10F11A5D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2" name="直線コネクタ 601">
          <a:extLst>
            <a:ext uri="{FF2B5EF4-FFF2-40B4-BE49-F238E27FC236}">
              <a16:creationId xmlns:a16="http://schemas.microsoft.com/office/drawing/2014/main" id="{02AC56C8-EA55-4026-AEEF-433BBEAC101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3" name="テキスト ボックス 602">
          <a:extLst>
            <a:ext uri="{FF2B5EF4-FFF2-40B4-BE49-F238E27FC236}">
              <a16:creationId xmlns:a16="http://schemas.microsoft.com/office/drawing/2014/main" id="{21C56249-0B21-48CD-8696-E1B436EC6BC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4" name="直線コネクタ 603">
          <a:extLst>
            <a:ext uri="{FF2B5EF4-FFF2-40B4-BE49-F238E27FC236}">
              <a16:creationId xmlns:a16="http://schemas.microsoft.com/office/drawing/2014/main" id="{C9CB17A0-EE40-42C5-9E0F-031A435291A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5" name="テキスト ボックス 604">
          <a:extLst>
            <a:ext uri="{FF2B5EF4-FFF2-40B4-BE49-F238E27FC236}">
              <a16:creationId xmlns:a16="http://schemas.microsoft.com/office/drawing/2014/main" id="{410191A9-2C93-48D2-B5EA-8025E055754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6" name="直線コネクタ 605">
          <a:extLst>
            <a:ext uri="{FF2B5EF4-FFF2-40B4-BE49-F238E27FC236}">
              <a16:creationId xmlns:a16="http://schemas.microsoft.com/office/drawing/2014/main" id="{0F65605A-71B0-44CB-9B0B-08627EA9612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7" name="テキスト ボックス 606">
          <a:extLst>
            <a:ext uri="{FF2B5EF4-FFF2-40B4-BE49-F238E27FC236}">
              <a16:creationId xmlns:a16="http://schemas.microsoft.com/office/drawing/2014/main" id="{267D7D36-E4B7-4B0F-B8E4-9B052064A81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8" name="直線コネクタ 607">
          <a:extLst>
            <a:ext uri="{FF2B5EF4-FFF2-40B4-BE49-F238E27FC236}">
              <a16:creationId xmlns:a16="http://schemas.microsoft.com/office/drawing/2014/main" id="{DB32A3C6-2B7E-42A8-84FA-2E45CB4881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保健センター・保健所】&#10;有形固定資産減価償却率グラフ枠">
          <a:extLst>
            <a:ext uri="{FF2B5EF4-FFF2-40B4-BE49-F238E27FC236}">
              <a16:creationId xmlns:a16="http://schemas.microsoft.com/office/drawing/2014/main" id="{CEA61395-AA10-4F8A-8555-A5BF27F9F8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10" name="直線コネクタ 609">
          <a:extLst>
            <a:ext uri="{FF2B5EF4-FFF2-40B4-BE49-F238E27FC236}">
              <a16:creationId xmlns:a16="http://schemas.microsoft.com/office/drawing/2014/main" id="{A1DBB7A9-6B02-49B9-AAE2-D477FA22177D}"/>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1" name="【保健センター・保健所】&#10;有形固定資産減価償却率最小値テキスト">
          <a:extLst>
            <a:ext uri="{FF2B5EF4-FFF2-40B4-BE49-F238E27FC236}">
              <a16:creationId xmlns:a16="http://schemas.microsoft.com/office/drawing/2014/main" id="{6C05ACE5-7E65-453B-9AC1-76ACB898DA4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2" name="直線コネクタ 611">
          <a:extLst>
            <a:ext uri="{FF2B5EF4-FFF2-40B4-BE49-F238E27FC236}">
              <a16:creationId xmlns:a16="http://schemas.microsoft.com/office/drawing/2014/main" id="{D88F7611-4EA2-421A-A6E8-B677E6EBBF2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13" name="【保健センター・保健所】&#10;有形固定資産減価償却率最大値テキスト">
          <a:extLst>
            <a:ext uri="{FF2B5EF4-FFF2-40B4-BE49-F238E27FC236}">
              <a16:creationId xmlns:a16="http://schemas.microsoft.com/office/drawing/2014/main" id="{1D5E54D2-D396-496A-AB9F-43642FD75271}"/>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14" name="直線コネクタ 613">
          <a:extLst>
            <a:ext uri="{FF2B5EF4-FFF2-40B4-BE49-F238E27FC236}">
              <a16:creationId xmlns:a16="http://schemas.microsoft.com/office/drawing/2014/main" id="{63BC2820-A58E-4B5D-BFB2-6E7DEF4EE64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15" name="【保健センター・保健所】&#10;有形固定資産減価償却率平均値テキスト">
          <a:extLst>
            <a:ext uri="{FF2B5EF4-FFF2-40B4-BE49-F238E27FC236}">
              <a16:creationId xmlns:a16="http://schemas.microsoft.com/office/drawing/2014/main" id="{26D11A7A-4605-4AC3-9684-30EA18279F17}"/>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16" name="フローチャート: 判断 615">
          <a:extLst>
            <a:ext uri="{FF2B5EF4-FFF2-40B4-BE49-F238E27FC236}">
              <a16:creationId xmlns:a16="http://schemas.microsoft.com/office/drawing/2014/main" id="{28546ADD-8A62-46B3-87DB-5FAC4F080158}"/>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17" name="フローチャート: 判断 616">
          <a:extLst>
            <a:ext uri="{FF2B5EF4-FFF2-40B4-BE49-F238E27FC236}">
              <a16:creationId xmlns:a16="http://schemas.microsoft.com/office/drawing/2014/main" id="{F57299BC-943B-4B1A-B9F8-51799A005239}"/>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18" name="フローチャート: 判断 617">
          <a:extLst>
            <a:ext uri="{FF2B5EF4-FFF2-40B4-BE49-F238E27FC236}">
              <a16:creationId xmlns:a16="http://schemas.microsoft.com/office/drawing/2014/main" id="{F3D28454-2846-4EFE-B23D-BF4D8B84E943}"/>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19" name="フローチャート: 判断 618">
          <a:extLst>
            <a:ext uri="{FF2B5EF4-FFF2-40B4-BE49-F238E27FC236}">
              <a16:creationId xmlns:a16="http://schemas.microsoft.com/office/drawing/2014/main" id="{C9CBE756-6634-453C-9DAD-34A5096197C9}"/>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20" name="フローチャート: 判断 619">
          <a:extLst>
            <a:ext uri="{FF2B5EF4-FFF2-40B4-BE49-F238E27FC236}">
              <a16:creationId xmlns:a16="http://schemas.microsoft.com/office/drawing/2014/main" id="{427DEACC-E19F-445B-91AC-46349A266F3F}"/>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10D85A11-A035-4E35-9ACE-C075C113E7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B3310F9E-AD74-47EC-BA32-3778944853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AEF24EDD-DBD6-444D-A4F5-5DDC46BB295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665476D1-3527-4372-B089-A479F57E18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890B66F1-4255-4DB6-8207-7127221DE1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626" name="楕円 625">
          <a:extLst>
            <a:ext uri="{FF2B5EF4-FFF2-40B4-BE49-F238E27FC236}">
              <a16:creationId xmlns:a16="http://schemas.microsoft.com/office/drawing/2014/main" id="{230EF44F-8FF0-4051-B9A5-C7E2309DAC25}"/>
            </a:ext>
          </a:extLst>
        </xdr:cNvPr>
        <xdr:cNvSpPr/>
      </xdr:nvSpPr>
      <xdr:spPr>
        <a:xfrm>
          <a:off x="16268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74584</xdr:rowOff>
    </xdr:from>
    <xdr:ext cx="405111" cy="259045"/>
    <xdr:sp macro="" textlink="">
      <xdr:nvSpPr>
        <xdr:cNvPr id="627" name="【保健センター・保健所】&#10;有形固定資産減価償却率該当値テキスト">
          <a:extLst>
            <a:ext uri="{FF2B5EF4-FFF2-40B4-BE49-F238E27FC236}">
              <a16:creationId xmlns:a16="http://schemas.microsoft.com/office/drawing/2014/main" id="{2721014B-DD92-42B7-83E1-679CE7E64418}"/>
            </a:ext>
          </a:extLst>
        </xdr:cNvPr>
        <xdr:cNvSpPr txBox="1"/>
      </xdr:nvSpPr>
      <xdr:spPr>
        <a:xfrm>
          <a:off x="16357600"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28" name="楕円 627">
          <a:extLst>
            <a:ext uri="{FF2B5EF4-FFF2-40B4-BE49-F238E27FC236}">
              <a16:creationId xmlns:a16="http://schemas.microsoft.com/office/drawing/2014/main" id="{BA7722A0-30C0-4DC2-8479-754126AC3B11}"/>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146957</xdr:rowOff>
    </xdr:to>
    <xdr:cxnSp macro="">
      <xdr:nvCxnSpPr>
        <xdr:cNvPr id="629" name="直線コネクタ 628">
          <a:extLst>
            <a:ext uri="{FF2B5EF4-FFF2-40B4-BE49-F238E27FC236}">
              <a16:creationId xmlns:a16="http://schemas.microsoft.com/office/drawing/2014/main" id="{8AF285E8-953E-4723-8946-8B9DDD021F2E}"/>
            </a:ext>
          </a:extLst>
        </xdr:cNvPr>
        <xdr:cNvCxnSpPr/>
      </xdr:nvCxnSpPr>
      <xdr:spPr>
        <a:xfrm>
          <a:off x="15481300" y="1074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630" name="楕円 629">
          <a:extLst>
            <a:ext uri="{FF2B5EF4-FFF2-40B4-BE49-F238E27FC236}">
              <a16:creationId xmlns:a16="http://schemas.microsoft.com/office/drawing/2014/main" id="{3FE06F60-5793-4630-A2BD-2F58E1555C3E}"/>
            </a:ext>
          </a:extLst>
        </xdr:cNvPr>
        <xdr:cNvSpPr/>
      </xdr:nvSpPr>
      <xdr:spPr>
        <a:xfrm>
          <a:off x="14541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114300</xdr:rowOff>
    </xdr:to>
    <xdr:cxnSp macro="">
      <xdr:nvCxnSpPr>
        <xdr:cNvPr id="631" name="直線コネクタ 630">
          <a:extLst>
            <a:ext uri="{FF2B5EF4-FFF2-40B4-BE49-F238E27FC236}">
              <a16:creationId xmlns:a16="http://schemas.microsoft.com/office/drawing/2014/main" id="{BFB977F6-A35F-4C24-8D94-62E7F4CECE3C}"/>
            </a:ext>
          </a:extLst>
        </xdr:cNvPr>
        <xdr:cNvCxnSpPr/>
      </xdr:nvCxnSpPr>
      <xdr:spPr>
        <a:xfrm>
          <a:off x="14592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632" name="楕円 631">
          <a:extLst>
            <a:ext uri="{FF2B5EF4-FFF2-40B4-BE49-F238E27FC236}">
              <a16:creationId xmlns:a16="http://schemas.microsoft.com/office/drawing/2014/main" id="{F251F943-0F74-4738-AF2A-DD3AFFC653D5}"/>
            </a:ext>
          </a:extLst>
        </xdr:cNvPr>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81643</xdr:rowOff>
    </xdr:to>
    <xdr:cxnSp macro="">
      <xdr:nvCxnSpPr>
        <xdr:cNvPr id="633" name="直線コネクタ 632">
          <a:extLst>
            <a:ext uri="{FF2B5EF4-FFF2-40B4-BE49-F238E27FC236}">
              <a16:creationId xmlns:a16="http://schemas.microsoft.com/office/drawing/2014/main" id="{FC601DF1-6E48-4BC5-A9F3-819251F612C2}"/>
            </a:ext>
          </a:extLst>
        </xdr:cNvPr>
        <xdr:cNvCxnSpPr/>
      </xdr:nvCxnSpPr>
      <xdr:spPr>
        <a:xfrm>
          <a:off x="13703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634" name="楕円 633">
          <a:extLst>
            <a:ext uri="{FF2B5EF4-FFF2-40B4-BE49-F238E27FC236}">
              <a16:creationId xmlns:a16="http://schemas.microsoft.com/office/drawing/2014/main" id="{E59B29C5-62DA-4806-8E98-68AEDCBA7BA4}"/>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48985</xdr:rowOff>
    </xdr:to>
    <xdr:cxnSp macro="">
      <xdr:nvCxnSpPr>
        <xdr:cNvPr id="635" name="直線コネクタ 634">
          <a:extLst>
            <a:ext uri="{FF2B5EF4-FFF2-40B4-BE49-F238E27FC236}">
              <a16:creationId xmlns:a16="http://schemas.microsoft.com/office/drawing/2014/main" id="{F39DADAD-2CF8-4C60-95D2-34CB19BBCC5C}"/>
            </a:ext>
          </a:extLst>
        </xdr:cNvPr>
        <xdr:cNvCxnSpPr/>
      </xdr:nvCxnSpPr>
      <xdr:spPr>
        <a:xfrm>
          <a:off x="12814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36" name="n_1aveValue【保健センター・保健所】&#10;有形固定資産減価償却率">
          <a:extLst>
            <a:ext uri="{FF2B5EF4-FFF2-40B4-BE49-F238E27FC236}">
              <a16:creationId xmlns:a16="http://schemas.microsoft.com/office/drawing/2014/main" id="{41D2F007-D25C-4E12-981A-A7AF6C5875E7}"/>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37" name="n_2aveValue【保健センター・保健所】&#10;有形固定資産減価償却率">
          <a:extLst>
            <a:ext uri="{FF2B5EF4-FFF2-40B4-BE49-F238E27FC236}">
              <a16:creationId xmlns:a16="http://schemas.microsoft.com/office/drawing/2014/main" id="{5930B6E2-D111-4823-AD55-AF36BBBF5F96}"/>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38" name="n_3aveValue【保健センター・保健所】&#10;有形固定資産減価償却率">
          <a:extLst>
            <a:ext uri="{FF2B5EF4-FFF2-40B4-BE49-F238E27FC236}">
              <a16:creationId xmlns:a16="http://schemas.microsoft.com/office/drawing/2014/main" id="{89D637F5-73F5-42E3-BE30-72EAC4183785}"/>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39" name="n_4aveValue【保健センター・保健所】&#10;有形固定資産減価償却率">
          <a:extLst>
            <a:ext uri="{FF2B5EF4-FFF2-40B4-BE49-F238E27FC236}">
              <a16:creationId xmlns:a16="http://schemas.microsoft.com/office/drawing/2014/main" id="{F8FB1863-097E-4F7E-8DD9-04628698206F}"/>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40" name="n_1mainValue【保健センター・保健所】&#10;有形固定資産減価償却率">
          <a:extLst>
            <a:ext uri="{FF2B5EF4-FFF2-40B4-BE49-F238E27FC236}">
              <a16:creationId xmlns:a16="http://schemas.microsoft.com/office/drawing/2014/main" id="{2930D73B-F50A-40CF-B061-CC05AC09D2EC}"/>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641" name="n_2mainValue【保健センター・保健所】&#10;有形固定資産減価償却率">
          <a:extLst>
            <a:ext uri="{FF2B5EF4-FFF2-40B4-BE49-F238E27FC236}">
              <a16:creationId xmlns:a16="http://schemas.microsoft.com/office/drawing/2014/main" id="{5A19BF17-BB60-4AD1-9915-85CB718058F8}"/>
            </a:ext>
          </a:extLst>
        </xdr:cNvPr>
        <xdr:cNvSpPr txBox="1"/>
      </xdr:nvSpPr>
      <xdr:spPr>
        <a:xfrm>
          <a:off x="14389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642" name="n_3mainValue【保健センター・保健所】&#10;有形固定資産減価償却率">
          <a:extLst>
            <a:ext uri="{FF2B5EF4-FFF2-40B4-BE49-F238E27FC236}">
              <a16:creationId xmlns:a16="http://schemas.microsoft.com/office/drawing/2014/main" id="{4F5F80E6-741E-45C7-B1E3-F5F3FECB5EB4}"/>
            </a:ext>
          </a:extLst>
        </xdr:cNvPr>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643" name="n_4mainValue【保健センター・保健所】&#10;有形固定資産減価償却率">
          <a:extLst>
            <a:ext uri="{FF2B5EF4-FFF2-40B4-BE49-F238E27FC236}">
              <a16:creationId xmlns:a16="http://schemas.microsoft.com/office/drawing/2014/main" id="{0A606BC4-E1A5-4D80-8208-3C54925CE1B6}"/>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CBC3252A-ACA4-4793-B538-5F9EA852E4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id="{ACBEB7EF-0CA1-41C3-90C6-EC7FE871FB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id="{A53AECE6-2E14-4C4C-90B4-A0A245323D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id="{F0C8E2DF-1CC7-4E49-BF63-7600129CF6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id="{AE007AF6-E6F0-4C88-8401-ABC5DF843E9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id="{9FAAC09E-CF7E-4399-80C6-F12C3DD840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id="{269C44BA-9125-4DD0-BF6F-36FFC4A9050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05BCC2FE-146E-46B7-8FD6-B21B99C5D5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a:extLst>
            <a:ext uri="{FF2B5EF4-FFF2-40B4-BE49-F238E27FC236}">
              <a16:creationId xmlns:a16="http://schemas.microsoft.com/office/drawing/2014/main" id="{81D6A3E0-428E-40AB-BAFD-B6A8020199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id="{FE556894-23E4-4CE5-85C3-3E369CAC79A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4" name="直線コネクタ 653">
          <a:extLst>
            <a:ext uri="{FF2B5EF4-FFF2-40B4-BE49-F238E27FC236}">
              <a16:creationId xmlns:a16="http://schemas.microsoft.com/office/drawing/2014/main" id="{D7029A44-56BB-4A1C-95ED-E7912042E14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5" name="テキスト ボックス 654">
          <a:extLst>
            <a:ext uri="{FF2B5EF4-FFF2-40B4-BE49-F238E27FC236}">
              <a16:creationId xmlns:a16="http://schemas.microsoft.com/office/drawing/2014/main" id="{F3DA1DAB-9A81-4A9B-941F-090E5841A3D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6" name="直線コネクタ 655">
          <a:extLst>
            <a:ext uri="{FF2B5EF4-FFF2-40B4-BE49-F238E27FC236}">
              <a16:creationId xmlns:a16="http://schemas.microsoft.com/office/drawing/2014/main" id="{2087EBFB-0AA9-4666-B7C7-B203BC19097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7" name="テキスト ボックス 656">
          <a:extLst>
            <a:ext uri="{FF2B5EF4-FFF2-40B4-BE49-F238E27FC236}">
              <a16:creationId xmlns:a16="http://schemas.microsoft.com/office/drawing/2014/main" id="{BC660D9A-8E9C-489F-AD5E-1014858D783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8" name="直線コネクタ 657">
          <a:extLst>
            <a:ext uri="{FF2B5EF4-FFF2-40B4-BE49-F238E27FC236}">
              <a16:creationId xmlns:a16="http://schemas.microsoft.com/office/drawing/2014/main" id="{16D4329F-544C-499A-9526-E3850C0D330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9" name="テキスト ボックス 658">
          <a:extLst>
            <a:ext uri="{FF2B5EF4-FFF2-40B4-BE49-F238E27FC236}">
              <a16:creationId xmlns:a16="http://schemas.microsoft.com/office/drawing/2014/main" id="{F52DE93C-30CA-47A5-8732-69EE43FBC39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0" name="直線コネクタ 659">
          <a:extLst>
            <a:ext uri="{FF2B5EF4-FFF2-40B4-BE49-F238E27FC236}">
              <a16:creationId xmlns:a16="http://schemas.microsoft.com/office/drawing/2014/main" id="{D9141289-0AAE-4248-9B1C-628604C9C76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1" name="テキスト ボックス 660">
          <a:extLst>
            <a:ext uri="{FF2B5EF4-FFF2-40B4-BE49-F238E27FC236}">
              <a16:creationId xmlns:a16="http://schemas.microsoft.com/office/drawing/2014/main" id="{91F24985-C00C-428F-95B5-35D09B09AAE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a:extLst>
            <a:ext uri="{FF2B5EF4-FFF2-40B4-BE49-F238E27FC236}">
              <a16:creationId xmlns:a16="http://schemas.microsoft.com/office/drawing/2014/main" id="{328363F4-788F-40BB-ABA2-6E4B44A0342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a:extLst>
            <a:ext uri="{FF2B5EF4-FFF2-40B4-BE49-F238E27FC236}">
              <a16:creationId xmlns:a16="http://schemas.microsoft.com/office/drawing/2014/main" id="{8BE06B59-A26A-4602-8C68-B37BB2DADE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a:extLst>
            <a:ext uri="{FF2B5EF4-FFF2-40B4-BE49-F238E27FC236}">
              <a16:creationId xmlns:a16="http://schemas.microsoft.com/office/drawing/2014/main" id="{4D1A1C70-AA5F-49F0-84DA-FB3CB79323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65" name="直線コネクタ 664">
          <a:extLst>
            <a:ext uri="{FF2B5EF4-FFF2-40B4-BE49-F238E27FC236}">
              <a16:creationId xmlns:a16="http://schemas.microsoft.com/office/drawing/2014/main" id="{68FE54F9-6888-48D9-992D-6166460C314E}"/>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66" name="【保健センター・保健所】&#10;一人当たり面積最小値テキスト">
          <a:extLst>
            <a:ext uri="{FF2B5EF4-FFF2-40B4-BE49-F238E27FC236}">
              <a16:creationId xmlns:a16="http://schemas.microsoft.com/office/drawing/2014/main" id="{18241528-C604-4988-9050-B2BF311720D3}"/>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67" name="直線コネクタ 666">
          <a:extLst>
            <a:ext uri="{FF2B5EF4-FFF2-40B4-BE49-F238E27FC236}">
              <a16:creationId xmlns:a16="http://schemas.microsoft.com/office/drawing/2014/main" id="{C1D14780-BAE6-47C2-96E5-BB73E6F01334}"/>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68" name="【保健センター・保健所】&#10;一人当たり面積最大値テキスト">
          <a:extLst>
            <a:ext uri="{FF2B5EF4-FFF2-40B4-BE49-F238E27FC236}">
              <a16:creationId xmlns:a16="http://schemas.microsoft.com/office/drawing/2014/main" id="{AB04FE3B-DE26-45D8-AEA7-9931326F7F7C}"/>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69" name="直線コネクタ 668">
          <a:extLst>
            <a:ext uri="{FF2B5EF4-FFF2-40B4-BE49-F238E27FC236}">
              <a16:creationId xmlns:a16="http://schemas.microsoft.com/office/drawing/2014/main" id="{29A2B30B-8220-40A3-9AF7-E85C0A3B2803}"/>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70" name="【保健センター・保健所】&#10;一人当たり面積平均値テキスト">
          <a:extLst>
            <a:ext uri="{FF2B5EF4-FFF2-40B4-BE49-F238E27FC236}">
              <a16:creationId xmlns:a16="http://schemas.microsoft.com/office/drawing/2014/main" id="{ADE82CF5-CDD6-407B-BC90-84D0719D7B64}"/>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1" name="フローチャート: 判断 670">
          <a:extLst>
            <a:ext uri="{FF2B5EF4-FFF2-40B4-BE49-F238E27FC236}">
              <a16:creationId xmlns:a16="http://schemas.microsoft.com/office/drawing/2014/main" id="{FF3410AF-AE97-42AA-93AF-3ADDE0DA4C58}"/>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72" name="フローチャート: 判断 671">
          <a:extLst>
            <a:ext uri="{FF2B5EF4-FFF2-40B4-BE49-F238E27FC236}">
              <a16:creationId xmlns:a16="http://schemas.microsoft.com/office/drawing/2014/main" id="{8FC78680-181A-41CA-9F60-682C99ADB8A8}"/>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73" name="フローチャート: 判断 672">
          <a:extLst>
            <a:ext uri="{FF2B5EF4-FFF2-40B4-BE49-F238E27FC236}">
              <a16:creationId xmlns:a16="http://schemas.microsoft.com/office/drawing/2014/main" id="{06032A18-1FA9-4B4D-A8F9-6B0EC732988D}"/>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74" name="フローチャート: 判断 673">
          <a:extLst>
            <a:ext uri="{FF2B5EF4-FFF2-40B4-BE49-F238E27FC236}">
              <a16:creationId xmlns:a16="http://schemas.microsoft.com/office/drawing/2014/main" id="{06A453A6-A6B2-414E-92A0-347160C49AF5}"/>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75" name="フローチャート: 判断 674">
          <a:extLst>
            <a:ext uri="{FF2B5EF4-FFF2-40B4-BE49-F238E27FC236}">
              <a16:creationId xmlns:a16="http://schemas.microsoft.com/office/drawing/2014/main" id="{EFF003DA-6EAC-4600-8475-DA6DAA8B5CB3}"/>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7C3095CC-342B-438D-8D0F-DDECAA5E58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19DBCA34-CEFE-454E-AAC0-22EB91F1D2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554FBE38-965A-48BF-BB8B-BBF5D3879F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F7B85D19-079E-4517-B74B-F97DB43A5FE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2E402486-0E41-4B30-A5F0-F911AE3EAB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681" name="楕円 680">
          <a:extLst>
            <a:ext uri="{FF2B5EF4-FFF2-40B4-BE49-F238E27FC236}">
              <a16:creationId xmlns:a16="http://schemas.microsoft.com/office/drawing/2014/main" id="{B15C7CB3-9FEA-4BF7-9FDA-8DB3A0AFA3A3}"/>
            </a:ext>
          </a:extLst>
        </xdr:cNvPr>
        <xdr:cNvSpPr/>
      </xdr:nvSpPr>
      <xdr:spPr>
        <a:xfrm>
          <a:off x="221107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120159</xdr:rowOff>
    </xdr:from>
    <xdr:ext cx="469744" cy="259045"/>
    <xdr:sp macro="" textlink="">
      <xdr:nvSpPr>
        <xdr:cNvPr id="682" name="【保健センター・保健所】&#10;一人当たり面積該当値テキスト">
          <a:extLst>
            <a:ext uri="{FF2B5EF4-FFF2-40B4-BE49-F238E27FC236}">
              <a16:creationId xmlns:a16="http://schemas.microsoft.com/office/drawing/2014/main" id="{D2892B9D-08B3-471B-939F-48F815F39B3C}"/>
            </a:ext>
          </a:extLst>
        </xdr:cNvPr>
        <xdr:cNvSpPr txBox="1"/>
      </xdr:nvSpPr>
      <xdr:spPr>
        <a:xfrm>
          <a:off x="22199600" y="107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683" name="楕円 682">
          <a:extLst>
            <a:ext uri="{FF2B5EF4-FFF2-40B4-BE49-F238E27FC236}">
              <a16:creationId xmlns:a16="http://schemas.microsoft.com/office/drawing/2014/main" id="{0E540DE0-7B29-4413-8333-A7187E4A8B4E}"/>
            </a:ext>
          </a:extLst>
        </xdr:cNvPr>
        <xdr:cNvSpPr/>
      </xdr:nvSpPr>
      <xdr:spPr>
        <a:xfrm>
          <a:off x="2127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84582</xdr:rowOff>
    </xdr:to>
    <xdr:cxnSp macro="">
      <xdr:nvCxnSpPr>
        <xdr:cNvPr id="684" name="直線コネクタ 683">
          <a:extLst>
            <a:ext uri="{FF2B5EF4-FFF2-40B4-BE49-F238E27FC236}">
              <a16:creationId xmlns:a16="http://schemas.microsoft.com/office/drawing/2014/main" id="{833EFFD2-5E71-40BB-8D06-717DF91B3555}"/>
            </a:ext>
          </a:extLst>
        </xdr:cNvPr>
        <xdr:cNvCxnSpPr/>
      </xdr:nvCxnSpPr>
      <xdr:spPr>
        <a:xfrm>
          <a:off x="21323300" y="1088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33782</xdr:rowOff>
    </xdr:from>
    <xdr:to>
      <xdr:col>107</xdr:col>
      <xdr:colOff>101600</xdr:colOff>
      <xdr:row>63</xdr:row>
      <xdr:rowOff>135382</xdr:rowOff>
    </xdr:to>
    <xdr:sp macro="" textlink="">
      <xdr:nvSpPr>
        <xdr:cNvPr id="685" name="楕円 684">
          <a:extLst>
            <a:ext uri="{FF2B5EF4-FFF2-40B4-BE49-F238E27FC236}">
              <a16:creationId xmlns:a16="http://schemas.microsoft.com/office/drawing/2014/main" id="{493DA79C-AE3D-4E5E-8158-566E24EA884F}"/>
            </a:ext>
          </a:extLst>
        </xdr:cNvPr>
        <xdr:cNvSpPr/>
      </xdr:nvSpPr>
      <xdr:spPr>
        <a:xfrm>
          <a:off x="20383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84582</xdr:rowOff>
    </xdr:to>
    <xdr:cxnSp macro="">
      <xdr:nvCxnSpPr>
        <xdr:cNvPr id="686" name="直線コネクタ 685">
          <a:extLst>
            <a:ext uri="{FF2B5EF4-FFF2-40B4-BE49-F238E27FC236}">
              <a16:creationId xmlns:a16="http://schemas.microsoft.com/office/drawing/2014/main" id="{F195A9D0-6EC3-4728-A858-BE20BA4CF782}"/>
            </a:ext>
          </a:extLst>
        </xdr:cNvPr>
        <xdr:cNvCxnSpPr/>
      </xdr:nvCxnSpPr>
      <xdr:spPr>
        <a:xfrm>
          <a:off x="20434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687" name="楕円 686">
          <a:extLst>
            <a:ext uri="{FF2B5EF4-FFF2-40B4-BE49-F238E27FC236}">
              <a16:creationId xmlns:a16="http://schemas.microsoft.com/office/drawing/2014/main" id="{C5234D6E-DC4F-4C1A-95C2-0F172C0B0E68}"/>
            </a:ext>
          </a:extLst>
        </xdr:cNvPr>
        <xdr:cNvSpPr/>
      </xdr:nvSpPr>
      <xdr:spPr>
        <a:xfrm>
          <a:off x="19494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84582</xdr:rowOff>
    </xdr:to>
    <xdr:cxnSp macro="">
      <xdr:nvCxnSpPr>
        <xdr:cNvPr id="688" name="直線コネクタ 687">
          <a:extLst>
            <a:ext uri="{FF2B5EF4-FFF2-40B4-BE49-F238E27FC236}">
              <a16:creationId xmlns:a16="http://schemas.microsoft.com/office/drawing/2014/main" id="{E01D4BCE-2D56-4877-80A7-3A3FDCB4A9F1}"/>
            </a:ext>
          </a:extLst>
        </xdr:cNvPr>
        <xdr:cNvCxnSpPr/>
      </xdr:nvCxnSpPr>
      <xdr:spPr>
        <a:xfrm>
          <a:off x="19545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33782</xdr:rowOff>
    </xdr:from>
    <xdr:to>
      <xdr:col>98</xdr:col>
      <xdr:colOff>38100</xdr:colOff>
      <xdr:row>63</xdr:row>
      <xdr:rowOff>135382</xdr:rowOff>
    </xdr:to>
    <xdr:sp macro="" textlink="">
      <xdr:nvSpPr>
        <xdr:cNvPr id="689" name="楕円 688">
          <a:extLst>
            <a:ext uri="{FF2B5EF4-FFF2-40B4-BE49-F238E27FC236}">
              <a16:creationId xmlns:a16="http://schemas.microsoft.com/office/drawing/2014/main" id="{AFED1F1D-B5C8-42AE-8C36-BF0EAAF3C45A}"/>
            </a:ext>
          </a:extLst>
        </xdr:cNvPr>
        <xdr:cNvSpPr/>
      </xdr:nvSpPr>
      <xdr:spPr>
        <a:xfrm>
          <a:off x="18605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84582</xdr:rowOff>
    </xdr:from>
    <xdr:to>
      <xdr:col>102</xdr:col>
      <xdr:colOff>114300</xdr:colOff>
      <xdr:row>63</xdr:row>
      <xdr:rowOff>84582</xdr:rowOff>
    </xdr:to>
    <xdr:cxnSp macro="">
      <xdr:nvCxnSpPr>
        <xdr:cNvPr id="690" name="直線コネクタ 689">
          <a:extLst>
            <a:ext uri="{FF2B5EF4-FFF2-40B4-BE49-F238E27FC236}">
              <a16:creationId xmlns:a16="http://schemas.microsoft.com/office/drawing/2014/main" id="{9EBE1FA9-1178-492F-9AFE-8160471EE6EE}"/>
            </a:ext>
          </a:extLst>
        </xdr:cNvPr>
        <xdr:cNvCxnSpPr/>
      </xdr:nvCxnSpPr>
      <xdr:spPr>
        <a:xfrm>
          <a:off x="18656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91" name="n_1aveValue【保健センター・保健所】&#10;一人当たり面積">
          <a:extLst>
            <a:ext uri="{FF2B5EF4-FFF2-40B4-BE49-F238E27FC236}">
              <a16:creationId xmlns:a16="http://schemas.microsoft.com/office/drawing/2014/main" id="{93189BC7-D6AE-4101-906A-FA00AB1E6955}"/>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92" name="n_2aveValue【保健センター・保健所】&#10;一人当たり面積">
          <a:extLst>
            <a:ext uri="{FF2B5EF4-FFF2-40B4-BE49-F238E27FC236}">
              <a16:creationId xmlns:a16="http://schemas.microsoft.com/office/drawing/2014/main" id="{A0CDF522-02FB-46D4-9D96-1B46FB053D69}"/>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93" name="n_3aveValue【保健センター・保健所】&#10;一人当たり面積">
          <a:extLst>
            <a:ext uri="{FF2B5EF4-FFF2-40B4-BE49-F238E27FC236}">
              <a16:creationId xmlns:a16="http://schemas.microsoft.com/office/drawing/2014/main" id="{871B4955-CA1E-468F-BF51-09141BBFAD78}"/>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94" name="n_4aveValue【保健センター・保健所】&#10;一人当たり面積">
          <a:extLst>
            <a:ext uri="{FF2B5EF4-FFF2-40B4-BE49-F238E27FC236}">
              <a16:creationId xmlns:a16="http://schemas.microsoft.com/office/drawing/2014/main" id="{7948022E-D43B-4EBA-8404-A2A6C7E1135E}"/>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macro="" textlink="">
      <xdr:nvSpPr>
        <xdr:cNvPr id="695" name="n_1mainValue【保健センター・保健所】&#10;一人当たり面積">
          <a:extLst>
            <a:ext uri="{FF2B5EF4-FFF2-40B4-BE49-F238E27FC236}">
              <a16:creationId xmlns:a16="http://schemas.microsoft.com/office/drawing/2014/main" id="{EF9F7552-3558-41C2-A2FB-0558B10E01E9}"/>
            </a:ext>
          </a:extLst>
        </xdr:cNvPr>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696" name="n_2mainValue【保健センター・保健所】&#10;一人当たり面積">
          <a:extLst>
            <a:ext uri="{FF2B5EF4-FFF2-40B4-BE49-F238E27FC236}">
              <a16:creationId xmlns:a16="http://schemas.microsoft.com/office/drawing/2014/main" id="{51235FB9-2EB8-413F-917D-110D4C61A434}"/>
            </a:ext>
          </a:extLst>
        </xdr:cNvPr>
        <xdr:cNvSpPr txBox="1"/>
      </xdr:nvSpPr>
      <xdr:spPr>
        <a:xfrm>
          <a:off x="20199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126509</xdr:rowOff>
    </xdr:from>
    <xdr:ext cx="469744" cy="259045"/>
    <xdr:sp macro="" textlink="">
      <xdr:nvSpPr>
        <xdr:cNvPr id="697" name="n_3mainValue【保健センター・保健所】&#10;一人当たり面積">
          <a:extLst>
            <a:ext uri="{FF2B5EF4-FFF2-40B4-BE49-F238E27FC236}">
              <a16:creationId xmlns:a16="http://schemas.microsoft.com/office/drawing/2014/main" id="{3AC91641-5F37-49C5-9437-3CF15F64AD8C}"/>
            </a:ext>
          </a:extLst>
        </xdr:cNvPr>
        <xdr:cNvSpPr txBox="1"/>
      </xdr:nvSpPr>
      <xdr:spPr>
        <a:xfrm>
          <a:off x="19310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698" name="n_4mainValue【保健センター・保健所】&#10;一人当たり面積">
          <a:extLst>
            <a:ext uri="{FF2B5EF4-FFF2-40B4-BE49-F238E27FC236}">
              <a16:creationId xmlns:a16="http://schemas.microsoft.com/office/drawing/2014/main" id="{ACECB8B9-4567-490A-A777-C90C5412BA6E}"/>
            </a:ext>
          </a:extLst>
        </xdr:cNvPr>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9" name="正方形/長方形 698">
          <a:extLst>
            <a:ext uri="{FF2B5EF4-FFF2-40B4-BE49-F238E27FC236}">
              <a16:creationId xmlns:a16="http://schemas.microsoft.com/office/drawing/2014/main" id="{AC4AD609-12AB-4AD6-81FF-CB2BDDA5D0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0" name="正方形/長方形 699">
          <a:extLst>
            <a:ext uri="{FF2B5EF4-FFF2-40B4-BE49-F238E27FC236}">
              <a16:creationId xmlns:a16="http://schemas.microsoft.com/office/drawing/2014/main" id="{57850F18-4051-4267-8382-AA2016D5B8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1" name="正方形/長方形 700">
          <a:extLst>
            <a:ext uri="{FF2B5EF4-FFF2-40B4-BE49-F238E27FC236}">
              <a16:creationId xmlns:a16="http://schemas.microsoft.com/office/drawing/2014/main" id="{DEE204F6-9D8E-4919-AF63-CDCEA9E8F5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2" name="正方形/長方形 701">
          <a:extLst>
            <a:ext uri="{FF2B5EF4-FFF2-40B4-BE49-F238E27FC236}">
              <a16:creationId xmlns:a16="http://schemas.microsoft.com/office/drawing/2014/main" id="{81DDBB46-6F64-467A-81BD-022A7742C5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3" name="正方形/長方形 702">
          <a:extLst>
            <a:ext uri="{FF2B5EF4-FFF2-40B4-BE49-F238E27FC236}">
              <a16:creationId xmlns:a16="http://schemas.microsoft.com/office/drawing/2014/main" id="{15D39FA3-9311-45C8-B926-7FB153769FC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4" name="正方形/長方形 703">
          <a:extLst>
            <a:ext uri="{FF2B5EF4-FFF2-40B4-BE49-F238E27FC236}">
              <a16:creationId xmlns:a16="http://schemas.microsoft.com/office/drawing/2014/main" id="{4877BD23-256B-4BBA-A419-BAB7D35CAD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5" name="正方形/長方形 704">
          <a:extLst>
            <a:ext uri="{FF2B5EF4-FFF2-40B4-BE49-F238E27FC236}">
              <a16:creationId xmlns:a16="http://schemas.microsoft.com/office/drawing/2014/main" id="{76F49A9E-E10E-4548-AFDD-B9A898D1D3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正方形/長方形 705">
          <a:extLst>
            <a:ext uri="{FF2B5EF4-FFF2-40B4-BE49-F238E27FC236}">
              <a16:creationId xmlns:a16="http://schemas.microsoft.com/office/drawing/2014/main" id="{1C1795B1-AF22-4045-9196-BFCC2960734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7" name="テキスト ボックス 706">
          <a:extLst>
            <a:ext uri="{FF2B5EF4-FFF2-40B4-BE49-F238E27FC236}">
              <a16:creationId xmlns:a16="http://schemas.microsoft.com/office/drawing/2014/main" id="{04296476-2E82-4046-8E6B-35FA20AF26F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8" name="直線コネクタ 707">
          <a:extLst>
            <a:ext uri="{FF2B5EF4-FFF2-40B4-BE49-F238E27FC236}">
              <a16:creationId xmlns:a16="http://schemas.microsoft.com/office/drawing/2014/main" id="{34445132-CFD4-4D8E-8EBA-8DD6B0F61ED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9" name="テキスト ボックス 708">
          <a:extLst>
            <a:ext uri="{FF2B5EF4-FFF2-40B4-BE49-F238E27FC236}">
              <a16:creationId xmlns:a16="http://schemas.microsoft.com/office/drawing/2014/main" id="{166D7CA9-F693-4D6D-B589-F6B3033B22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0" name="直線コネクタ 709">
          <a:extLst>
            <a:ext uri="{FF2B5EF4-FFF2-40B4-BE49-F238E27FC236}">
              <a16:creationId xmlns:a16="http://schemas.microsoft.com/office/drawing/2014/main" id="{089B2248-673E-45C4-8C07-5B27945098A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1" name="テキスト ボックス 710">
          <a:extLst>
            <a:ext uri="{FF2B5EF4-FFF2-40B4-BE49-F238E27FC236}">
              <a16:creationId xmlns:a16="http://schemas.microsoft.com/office/drawing/2014/main" id="{F24F6E81-4D96-4A27-97FA-BBED6E0AFDE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2" name="直線コネクタ 711">
          <a:extLst>
            <a:ext uri="{FF2B5EF4-FFF2-40B4-BE49-F238E27FC236}">
              <a16:creationId xmlns:a16="http://schemas.microsoft.com/office/drawing/2014/main" id="{2F2EF739-803C-4CA6-87C9-9F199182F5C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3" name="テキスト ボックス 712">
          <a:extLst>
            <a:ext uri="{FF2B5EF4-FFF2-40B4-BE49-F238E27FC236}">
              <a16:creationId xmlns:a16="http://schemas.microsoft.com/office/drawing/2014/main" id="{B942EBC6-73CB-45DE-9771-3F86C025D19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4" name="直線コネクタ 713">
          <a:extLst>
            <a:ext uri="{FF2B5EF4-FFF2-40B4-BE49-F238E27FC236}">
              <a16:creationId xmlns:a16="http://schemas.microsoft.com/office/drawing/2014/main" id="{E6DE880F-E1C2-47C9-80F7-5222B370C1D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5" name="テキスト ボックス 714">
          <a:extLst>
            <a:ext uri="{FF2B5EF4-FFF2-40B4-BE49-F238E27FC236}">
              <a16:creationId xmlns:a16="http://schemas.microsoft.com/office/drawing/2014/main" id="{D1873B2E-41B7-496B-965C-2F932C37C60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6" name="直線コネクタ 715">
          <a:extLst>
            <a:ext uri="{FF2B5EF4-FFF2-40B4-BE49-F238E27FC236}">
              <a16:creationId xmlns:a16="http://schemas.microsoft.com/office/drawing/2014/main" id="{F6783247-EBF3-49B1-AF76-9C8036C72B0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7" name="テキスト ボックス 716">
          <a:extLst>
            <a:ext uri="{FF2B5EF4-FFF2-40B4-BE49-F238E27FC236}">
              <a16:creationId xmlns:a16="http://schemas.microsoft.com/office/drawing/2014/main" id="{0901C2BE-B53F-4D97-957B-5774C2506F1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8" name="直線コネクタ 717">
          <a:extLst>
            <a:ext uri="{FF2B5EF4-FFF2-40B4-BE49-F238E27FC236}">
              <a16:creationId xmlns:a16="http://schemas.microsoft.com/office/drawing/2014/main" id="{57D8670C-E840-4FBF-A364-74432A223F7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9" name="テキスト ボックス 718">
          <a:extLst>
            <a:ext uri="{FF2B5EF4-FFF2-40B4-BE49-F238E27FC236}">
              <a16:creationId xmlns:a16="http://schemas.microsoft.com/office/drawing/2014/main" id="{F8A0AB0B-5F93-4E19-8C47-108CEF4AEBE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0" name="直線コネクタ 719">
          <a:extLst>
            <a:ext uri="{FF2B5EF4-FFF2-40B4-BE49-F238E27FC236}">
              <a16:creationId xmlns:a16="http://schemas.microsoft.com/office/drawing/2014/main" id="{6BCF6635-0C24-4A1C-8D76-80BE96DA61E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1" name="テキスト ボックス 720">
          <a:extLst>
            <a:ext uri="{FF2B5EF4-FFF2-40B4-BE49-F238E27FC236}">
              <a16:creationId xmlns:a16="http://schemas.microsoft.com/office/drawing/2014/main" id="{415CA6DB-60BC-4048-8A73-E656EE9AFD3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2" name="直線コネクタ 721">
          <a:extLst>
            <a:ext uri="{FF2B5EF4-FFF2-40B4-BE49-F238E27FC236}">
              <a16:creationId xmlns:a16="http://schemas.microsoft.com/office/drawing/2014/main" id="{D559AE66-F78F-4E2C-8DF9-5951F89AF3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消防施設】&#10;有形固定資産減価償却率グラフ枠">
          <a:extLst>
            <a:ext uri="{FF2B5EF4-FFF2-40B4-BE49-F238E27FC236}">
              <a16:creationId xmlns:a16="http://schemas.microsoft.com/office/drawing/2014/main" id="{904FE4C5-E308-4858-A85D-8C010F410F8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24" name="直線コネクタ 723">
          <a:extLst>
            <a:ext uri="{FF2B5EF4-FFF2-40B4-BE49-F238E27FC236}">
              <a16:creationId xmlns:a16="http://schemas.microsoft.com/office/drawing/2014/main" id="{233DA067-76A8-4694-9D9C-85CED28F61B1}"/>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5" name="【消防施設】&#10;有形固定資産減価償却率最小値テキスト">
          <a:extLst>
            <a:ext uri="{FF2B5EF4-FFF2-40B4-BE49-F238E27FC236}">
              <a16:creationId xmlns:a16="http://schemas.microsoft.com/office/drawing/2014/main" id="{C784CEFA-6F06-456B-B712-C5CB67DBF10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6" name="直線コネクタ 725">
          <a:extLst>
            <a:ext uri="{FF2B5EF4-FFF2-40B4-BE49-F238E27FC236}">
              <a16:creationId xmlns:a16="http://schemas.microsoft.com/office/drawing/2014/main" id="{E24CD479-39C1-4491-8B79-777C1918FB4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27" name="【消防施設】&#10;有形固定資産減価償却率最大値テキスト">
          <a:extLst>
            <a:ext uri="{FF2B5EF4-FFF2-40B4-BE49-F238E27FC236}">
              <a16:creationId xmlns:a16="http://schemas.microsoft.com/office/drawing/2014/main" id="{26130429-5560-4BE2-8500-E27BF0794287}"/>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28" name="直線コネクタ 727">
          <a:extLst>
            <a:ext uri="{FF2B5EF4-FFF2-40B4-BE49-F238E27FC236}">
              <a16:creationId xmlns:a16="http://schemas.microsoft.com/office/drawing/2014/main" id="{EAA007EA-B473-4A98-BFE4-E0E4AF656355}"/>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29" name="【消防施設】&#10;有形固定資産減価償却率平均値テキスト">
          <a:extLst>
            <a:ext uri="{FF2B5EF4-FFF2-40B4-BE49-F238E27FC236}">
              <a16:creationId xmlns:a16="http://schemas.microsoft.com/office/drawing/2014/main" id="{6677D1C1-D741-47E7-9087-4AF4E63CC4CA}"/>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30" name="フローチャート: 判断 729">
          <a:extLst>
            <a:ext uri="{FF2B5EF4-FFF2-40B4-BE49-F238E27FC236}">
              <a16:creationId xmlns:a16="http://schemas.microsoft.com/office/drawing/2014/main" id="{51E39E7F-3543-42C9-8E5C-E5A9462D077E}"/>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31" name="フローチャート: 判断 730">
          <a:extLst>
            <a:ext uri="{FF2B5EF4-FFF2-40B4-BE49-F238E27FC236}">
              <a16:creationId xmlns:a16="http://schemas.microsoft.com/office/drawing/2014/main" id="{4075ADBB-AF89-4959-9459-061BDF5AABB8}"/>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32" name="フローチャート: 判断 731">
          <a:extLst>
            <a:ext uri="{FF2B5EF4-FFF2-40B4-BE49-F238E27FC236}">
              <a16:creationId xmlns:a16="http://schemas.microsoft.com/office/drawing/2014/main" id="{5132FABC-68CC-4FDD-A6B4-4E547450A35D}"/>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33" name="フローチャート: 判断 732">
          <a:extLst>
            <a:ext uri="{FF2B5EF4-FFF2-40B4-BE49-F238E27FC236}">
              <a16:creationId xmlns:a16="http://schemas.microsoft.com/office/drawing/2014/main" id="{C08AE99E-6D33-4BE5-B659-9117920BC64C}"/>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34" name="フローチャート: 判断 733">
          <a:extLst>
            <a:ext uri="{FF2B5EF4-FFF2-40B4-BE49-F238E27FC236}">
              <a16:creationId xmlns:a16="http://schemas.microsoft.com/office/drawing/2014/main" id="{43229DF3-E3EC-41E3-9B0D-36913D8B1DC4}"/>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7DA522F4-8B9A-4C4B-95C2-8DD9ABB27A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A0C29E75-DF60-4A1F-818C-0CC12239A9F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6F524CB8-73D7-4C76-AB56-8581DD84FD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C5259BD7-9201-4110-AE8D-1B9CDC53F16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32A40516-BE4F-4E49-B365-9D99ADFF13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77107</xdr:rowOff>
    </xdr:from>
    <xdr:to>
      <xdr:col>85</xdr:col>
      <xdr:colOff>177800</xdr:colOff>
      <xdr:row>79</xdr:row>
      <xdr:rowOff>7257</xdr:rowOff>
    </xdr:to>
    <xdr:sp macro="" textlink="">
      <xdr:nvSpPr>
        <xdr:cNvPr id="740" name="楕円 739">
          <a:extLst>
            <a:ext uri="{FF2B5EF4-FFF2-40B4-BE49-F238E27FC236}">
              <a16:creationId xmlns:a16="http://schemas.microsoft.com/office/drawing/2014/main" id="{C1B95218-6F6A-41C5-9D1B-68A65C20EA8F}"/>
            </a:ext>
          </a:extLst>
        </xdr:cNvPr>
        <xdr:cNvSpPr/>
      </xdr:nvSpPr>
      <xdr:spPr>
        <a:xfrm>
          <a:off x="16268700" y="13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30134</xdr:rowOff>
    </xdr:from>
    <xdr:ext cx="405111" cy="259045"/>
    <xdr:sp macro="" textlink="">
      <xdr:nvSpPr>
        <xdr:cNvPr id="741" name="【消防施設】&#10;有形固定資産減価償却率該当値テキスト">
          <a:extLst>
            <a:ext uri="{FF2B5EF4-FFF2-40B4-BE49-F238E27FC236}">
              <a16:creationId xmlns:a16="http://schemas.microsoft.com/office/drawing/2014/main" id="{EC2F0D2D-62FC-45CF-A74D-12E95D4FD864}"/>
            </a:ext>
          </a:extLst>
        </xdr:cNvPr>
        <xdr:cNvSpPr txBox="1"/>
      </xdr:nvSpPr>
      <xdr:spPr>
        <a:xfrm>
          <a:off x="16357600" y="134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42818</xdr:rowOff>
    </xdr:from>
    <xdr:to>
      <xdr:col>81</xdr:col>
      <xdr:colOff>101600</xdr:colOff>
      <xdr:row>78</xdr:row>
      <xdr:rowOff>144418</xdr:rowOff>
    </xdr:to>
    <xdr:sp macro="" textlink="">
      <xdr:nvSpPr>
        <xdr:cNvPr id="742" name="楕円 741">
          <a:extLst>
            <a:ext uri="{FF2B5EF4-FFF2-40B4-BE49-F238E27FC236}">
              <a16:creationId xmlns:a16="http://schemas.microsoft.com/office/drawing/2014/main" id="{B0D6C78F-7EB2-4548-BB4F-0F6F366C3BAC}"/>
            </a:ext>
          </a:extLst>
        </xdr:cNvPr>
        <xdr:cNvSpPr/>
      </xdr:nvSpPr>
      <xdr:spPr>
        <a:xfrm>
          <a:off x="15430500" y="134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93618</xdr:rowOff>
    </xdr:from>
    <xdr:to>
      <xdr:col>85</xdr:col>
      <xdr:colOff>127000</xdr:colOff>
      <xdr:row>78</xdr:row>
      <xdr:rowOff>127907</xdr:rowOff>
    </xdr:to>
    <xdr:cxnSp macro="">
      <xdr:nvCxnSpPr>
        <xdr:cNvPr id="743" name="直線コネクタ 742">
          <a:extLst>
            <a:ext uri="{FF2B5EF4-FFF2-40B4-BE49-F238E27FC236}">
              <a16:creationId xmlns:a16="http://schemas.microsoft.com/office/drawing/2014/main" id="{DF24B104-F252-4533-9465-CB082221443C}"/>
            </a:ext>
          </a:extLst>
        </xdr:cNvPr>
        <xdr:cNvCxnSpPr/>
      </xdr:nvCxnSpPr>
      <xdr:spPr>
        <a:xfrm>
          <a:off x="15481300" y="1346671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10161</xdr:rowOff>
    </xdr:from>
    <xdr:to>
      <xdr:col>76</xdr:col>
      <xdr:colOff>165100</xdr:colOff>
      <xdr:row>78</xdr:row>
      <xdr:rowOff>111761</xdr:rowOff>
    </xdr:to>
    <xdr:sp macro="" textlink="">
      <xdr:nvSpPr>
        <xdr:cNvPr id="744" name="楕円 743">
          <a:extLst>
            <a:ext uri="{FF2B5EF4-FFF2-40B4-BE49-F238E27FC236}">
              <a16:creationId xmlns:a16="http://schemas.microsoft.com/office/drawing/2014/main" id="{4240593E-AD83-49EB-B3F4-81A57B690AFD}"/>
            </a:ext>
          </a:extLst>
        </xdr:cNvPr>
        <xdr:cNvSpPr/>
      </xdr:nvSpPr>
      <xdr:spPr>
        <a:xfrm>
          <a:off x="14541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60961</xdr:rowOff>
    </xdr:from>
    <xdr:to>
      <xdr:col>81</xdr:col>
      <xdr:colOff>50800</xdr:colOff>
      <xdr:row>78</xdr:row>
      <xdr:rowOff>93618</xdr:rowOff>
    </xdr:to>
    <xdr:cxnSp macro="">
      <xdr:nvCxnSpPr>
        <xdr:cNvPr id="745" name="直線コネクタ 744">
          <a:extLst>
            <a:ext uri="{FF2B5EF4-FFF2-40B4-BE49-F238E27FC236}">
              <a16:creationId xmlns:a16="http://schemas.microsoft.com/office/drawing/2014/main" id="{41351208-9881-4103-BA41-1895585DBEF9}"/>
            </a:ext>
          </a:extLst>
        </xdr:cNvPr>
        <xdr:cNvCxnSpPr/>
      </xdr:nvCxnSpPr>
      <xdr:spPr>
        <a:xfrm>
          <a:off x="14592300" y="134340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122827</xdr:rowOff>
    </xdr:from>
    <xdr:to>
      <xdr:col>72</xdr:col>
      <xdr:colOff>38100</xdr:colOff>
      <xdr:row>78</xdr:row>
      <xdr:rowOff>52977</xdr:rowOff>
    </xdr:to>
    <xdr:sp macro="" textlink="">
      <xdr:nvSpPr>
        <xdr:cNvPr id="746" name="楕円 745">
          <a:extLst>
            <a:ext uri="{FF2B5EF4-FFF2-40B4-BE49-F238E27FC236}">
              <a16:creationId xmlns:a16="http://schemas.microsoft.com/office/drawing/2014/main" id="{BC36850F-E979-4198-BBB9-78866934449C}"/>
            </a:ext>
          </a:extLst>
        </xdr:cNvPr>
        <xdr:cNvSpPr/>
      </xdr:nvSpPr>
      <xdr:spPr>
        <a:xfrm>
          <a:off x="13652500" y="133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2177</xdr:rowOff>
    </xdr:from>
    <xdr:to>
      <xdr:col>76</xdr:col>
      <xdr:colOff>114300</xdr:colOff>
      <xdr:row>78</xdr:row>
      <xdr:rowOff>60961</xdr:rowOff>
    </xdr:to>
    <xdr:cxnSp macro="">
      <xdr:nvCxnSpPr>
        <xdr:cNvPr id="747" name="直線コネクタ 746">
          <a:extLst>
            <a:ext uri="{FF2B5EF4-FFF2-40B4-BE49-F238E27FC236}">
              <a16:creationId xmlns:a16="http://schemas.microsoft.com/office/drawing/2014/main" id="{27B1C57A-E8FB-47A4-82F6-580FFFCE7FA9}"/>
            </a:ext>
          </a:extLst>
        </xdr:cNvPr>
        <xdr:cNvCxnSpPr/>
      </xdr:nvCxnSpPr>
      <xdr:spPr>
        <a:xfrm>
          <a:off x="13703300" y="1337527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75474</xdr:rowOff>
    </xdr:from>
    <xdr:to>
      <xdr:col>67</xdr:col>
      <xdr:colOff>101600</xdr:colOff>
      <xdr:row>83</xdr:row>
      <xdr:rowOff>5624</xdr:rowOff>
    </xdr:to>
    <xdr:sp macro="" textlink="">
      <xdr:nvSpPr>
        <xdr:cNvPr id="748" name="楕円 747">
          <a:extLst>
            <a:ext uri="{FF2B5EF4-FFF2-40B4-BE49-F238E27FC236}">
              <a16:creationId xmlns:a16="http://schemas.microsoft.com/office/drawing/2014/main" id="{1C004A5C-7783-436A-8562-DDEC4B987168}"/>
            </a:ext>
          </a:extLst>
        </xdr:cNvPr>
        <xdr:cNvSpPr/>
      </xdr:nvSpPr>
      <xdr:spPr>
        <a:xfrm>
          <a:off x="12763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2177</xdr:rowOff>
    </xdr:from>
    <xdr:to>
      <xdr:col>71</xdr:col>
      <xdr:colOff>177800</xdr:colOff>
      <xdr:row>82</xdr:row>
      <xdr:rowOff>126274</xdr:rowOff>
    </xdr:to>
    <xdr:cxnSp macro="">
      <xdr:nvCxnSpPr>
        <xdr:cNvPr id="749" name="直線コネクタ 748">
          <a:extLst>
            <a:ext uri="{FF2B5EF4-FFF2-40B4-BE49-F238E27FC236}">
              <a16:creationId xmlns:a16="http://schemas.microsoft.com/office/drawing/2014/main" id="{2CA414AF-F694-41AD-9543-72FFD0939B82}"/>
            </a:ext>
          </a:extLst>
        </xdr:cNvPr>
        <xdr:cNvCxnSpPr/>
      </xdr:nvCxnSpPr>
      <xdr:spPr>
        <a:xfrm flipV="1">
          <a:off x="12814300" y="13375277"/>
          <a:ext cx="889000" cy="80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50" name="n_1aveValue【消防施設】&#10;有形固定資産減価償却率">
          <a:extLst>
            <a:ext uri="{FF2B5EF4-FFF2-40B4-BE49-F238E27FC236}">
              <a16:creationId xmlns:a16="http://schemas.microsoft.com/office/drawing/2014/main" id="{1785487E-2306-40FF-9DC0-277EAD97FC44}"/>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51" name="n_2aveValue【消防施設】&#10;有形固定資産減価償却率">
          <a:extLst>
            <a:ext uri="{FF2B5EF4-FFF2-40B4-BE49-F238E27FC236}">
              <a16:creationId xmlns:a16="http://schemas.microsoft.com/office/drawing/2014/main" id="{62304A15-C706-4270-89F2-95236384F02D}"/>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52" name="n_3aveValue【消防施設】&#10;有形固定資産減価償却率">
          <a:extLst>
            <a:ext uri="{FF2B5EF4-FFF2-40B4-BE49-F238E27FC236}">
              <a16:creationId xmlns:a16="http://schemas.microsoft.com/office/drawing/2014/main" id="{91CCDD0B-D12A-42C9-A529-76A047EEA538}"/>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53" name="n_4aveValue【消防施設】&#10;有形固定資産減価償却率">
          <a:extLst>
            <a:ext uri="{FF2B5EF4-FFF2-40B4-BE49-F238E27FC236}">
              <a16:creationId xmlns:a16="http://schemas.microsoft.com/office/drawing/2014/main" id="{F9FD018F-0324-483E-8A97-4000490439FA}"/>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160945</xdr:rowOff>
    </xdr:from>
    <xdr:ext cx="405111" cy="259045"/>
    <xdr:sp macro="" textlink="">
      <xdr:nvSpPr>
        <xdr:cNvPr id="754" name="n_1mainValue【消防施設】&#10;有形固定資産減価償却率">
          <a:extLst>
            <a:ext uri="{FF2B5EF4-FFF2-40B4-BE49-F238E27FC236}">
              <a16:creationId xmlns:a16="http://schemas.microsoft.com/office/drawing/2014/main" id="{DE48E371-3FE0-4D38-9344-0114FD0F3050}"/>
            </a:ext>
          </a:extLst>
        </xdr:cNvPr>
        <xdr:cNvSpPr txBox="1"/>
      </xdr:nvSpPr>
      <xdr:spPr>
        <a:xfrm>
          <a:off x="15266044" y="1319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128288</xdr:rowOff>
    </xdr:from>
    <xdr:ext cx="340478" cy="259045"/>
    <xdr:sp macro="" textlink="">
      <xdr:nvSpPr>
        <xdr:cNvPr id="755" name="n_2mainValue【消防施設】&#10;有形固定資産減価償却率">
          <a:extLst>
            <a:ext uri="{FF2B5EF4-FFF2-40B4-BE49-F238E27FC236}">
              <a16:creationId xmlns:a16="http://schemas.microsoft.com/office/drawing/2014/main" id="{91745CC3-D594-4F65-A459-8EC23E47F058}"/>
            </a:ext>
          </a:extLst>
        </xdr:cNvPr>
        <xdr:cNvSpPr txBox="1"/>
      </xdr:nvSpPr>
      <xdr:spPr>
        <a:xfrm>
          <a:off x="14422061" y="13158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69504</xdr:rowOff>
    </xdr:from>
    <xdr:ext cx="340478" cy="259045"/>
    <xdr:sp macro="" textlink="">
      <xdr:nvSpPr>
        <xdr:cNvPr id="756" name="n_3mainValue【消防施設】&#10;有形固定資産減価償却率">
          <a:extLst>
            <a:ext uri="{FF2B5EF4-FFF2-40B4-BE49-F238E27FC236}">
              <a16:creationId xmlns:a16="http://schemas.microsoft.com/office/drawing/2014/main" id="{78EB4F52-7C92-48A7-B714-BBCF777BE559}"/>
            </a:ext>
          </a:extLst>
        </xdr:cNvPr>
        <xdr:cNvSpPr txBox="1"/>
      </xdr:nvSpPr>
      <xdr:spPr>
        <a:xfrm>
          <a:off x="13533061" y="1309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57" name="n_4mainValue【消防施設】&#10;有形固定資産減価償却率">
          <a:extLst>
            <a:ext uri="{FF2B5EF4-FFF2-40B4-BE49-F238E27FC236}">
              <a16:creationId xmlns:a16="http://schemas.microsoft.com/office/drawing/2014/main" id="{E007E943-EFDD-4ABE-A115-BA5C9918C353}"/>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8" name="正方形/長方形 757">
          <a:extLst>
            <a:ext uri="{FF2B5EF4-FFF2-40B4-BE49-F238E27FC236}">
              <a16:creationId xmlns:a16="http://schemas.microsoft.com/office/drawing/2014/main" id="{7E01449F-5876-4171-8441-D392F86445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9" name="正方形/長方形 758">
          <a:extLst>
            <a:ext uri="{FF2B5EF4-FFF2-40B4-BE49-F238E27FC236}">
              <a16:creationId xmlns:a16="http://schemas.microsoft.com/office/drawing/2014/main" id="{3C5592BF-426B-4A21-91FF-2473E5A14C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0" name="正方形/長方形 759">
          <a:extLst>
            <a:ext uri="{FF2B5EF4-FFF2-40B4-BE49-F238E27FC236}">
              <a16:creationId xmlns:a16="http://schemas.microsoft.com/office/drawing/2014/main" id="{B4E209FA-85E9-44AE-A7D6-DFE7E3C753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1" name="正方形/長方形 760">
          <a:extLst>
            <a:ext uri="{FF2B5EF4-FFF2-40B4-BE49-F238E27FC236}">
              <a16:creationId xmlns:a16="http://schemas.microsoft.com/office/drawing/2014/main" id="{94DDC46D-2E0C-4EDD-83A7-6A6DE1EE228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2" name="正方形/長方形 761">
          <a:extLst>
            <a:ext uri="{FF2B5EF4-FFF2-40B4-BE49-F238E27FC236}">
              <a16:creationId xmlns:a16="http://schemas.microsoft.com/office/drawing/2014/main" id="{6575BB15-6D76-43E8-9316-6A08E1FCEA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3" name="正方形/長方形 762">
          <a:extLst>
            <a:ext uri="{FF2B5EF4-FFF2-40B4-BE49-F238E27FC236}">
              <a16:creationId xmlns:a16="http://schemas.microsoft.com/office/drawing/2014/main" id="{3F7435CD-31BD-4E09-8090-E0651F5457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4" name="正方形/長方形 763">
          <a:extLst>
            <a:ext uri="{FF2B5EF4-FFF2-40B4-BE49-F238E27FC236}">
              <a16:creationId xmlns:a16="http://schemas.microsoft.com/office/drawing/2014/main" id="{20C97190-1EAA-4505-9ABD-4D90D5F086B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5" name="正方形/長方形 764">
          <a:extLst>
            <a:ext uri="{FF2B5EF4-FFF2-40B4-BE49-F238E27FC236}">
              <a16:creationId xmlns:a16="http://schemas.microsoft.com/office/drawing/2014/main" id="{4B73CB64-7E6D-4104-B60E-36B1CA0233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6" name="テキスト ボックス 765">
          <a:extLst>
            <a:ext uri="{FF2B5EF4-FFF2-40B4-BE49-F238E27FC236}">
              <a16:creationId xmlns:a16="http://schemas.microsoft.com/office/drawing/2014/main" id="{E26A086C-2A81-4FF8-B381-37E6C77A283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7" name="直線コネクタ 766">
          <a:extLst>
            <a:ext uri="{FF2B5EF4-FFF2-40B4-BE49-F238E27FC236}">
              <a16:creationId xmlns:a16="http://schemas.microsoft.com/office/drawing/2014/main" id="{25037247-5C44-4899-B063-902194B2DE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8" name="直線コネクタ 767">
          <a:extLst>
            <a:ext uri="{FF2B5EF4-FFF2-40B4-BE49-F238E27FC236}">
              <a16:creationId xmlns:a16="http://schemas.microsoft.com/office/drawing/2014/main" id="{A8A063F2-34BA-494D-B345-BA3F6415A9E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9" name="テキスト ボックス 768">
          <a:extLst>
            <a:ext uri="{FF2B5EF4-FFF2-40B4-BE49-F238E27FC236}">
              <a16:creationId xmlns:a16="http://schemas.microsoft.com/office/drawing/2014/main" id="{38ADEF0E-D0F5-4BF8-A0B7-3D46BB019FC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0" name="直線コネクタ 769">
          <a:extLst>
            <a:ext uri="{FF2B5EF4-FFF2-40B4-BE49-F238E27FC236}">
              <a16:creationId xmlns:a16="http://schemas.microsoft.com/office/drawing/2014/main" id="{11015247-89DB-46C4-A687-0734C2F7178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1" name="テキスト ボックス 770">
          <a:extLst>
            <a:ext uri="{FF2B5EF4-FFF2-40B4-BE49-F238E27FC236}">
              <a16:creationId xmlns:a16="http://schemas.microsoft.com/office/drawing/2014/main" id="{434E3F08-F321-4EC3-A2F0-8CF5800FEB9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2" name="直線コネクタ 771">
          <a:extLst>
            <a:ext uri="{FF2B5EF4-FFF2-40B4-BE49-F238E27FC236}">
              <a16:creationId xmlns:a16="http://schemas.microsoft.com/office/drawing/2014/main" id="{B56A6A69-EF8A-452D-9D6C-04613382A1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3" name="テキスト ボックス 772">
          <a:extLst>
            <a:ext uri="{FF2B5EF4-FFF2-40B4-BE49-F238E27FC236}">
              <a16:creationId xmlns:a16="http://schemas.microsoft.com/office/drawing/2014/main" id="{4BEB88A2-0B65-4BA2-928E-C5CD3B897DB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4" name="直線コネクタ 773">
          <a:extLst>
            <a:ext uri="{FF2B5EF4-FFF2-40B4-BE49-F238E27FC236}">
              <a16:creationId xmlns:a16="http://schemas.microsoft.com/office/drawing/2014/main" id="{FD04D630-BF9B-47B5-814E-38E8FFA8463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5" name="テキスト ボックス 774">
          <a:extLst>
            <a:ext uri="{FF2B5EF4-FFF2-40B4-BE49-F238E27FC236}">
              <a16:creationId xmlns:a16="http://schemas.microsoft.com/office/drawing/2014/main" id="{71A1706E-BC36-4E2A-93C5-6E267AC45E9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6" name="直線コネクタ 775">
          <a:extLst>
            <a:ext uri="{FF2B5EF4-FFF2-40B4-BE49-F238E27FC236}">
              <a16:creationId xmlns:a16="http://schemas.microsoft.com/office/drawing/2014/main" id="{0B932DED-C464-452D-A3DE-2AA4AABE33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7" name="テキスト ボックス 776">
          <a:extLst>
            <a:ext uri="{FF2B5EF4-FFF2-40B4-BE49-F238E27FC236}">
              <a16:creationId xmlns:a16="http://schemas.microsoft.com/office/drawing/2014/main" id="{B1C220D6-0419-42CC-8C0D-C1A1A95B175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8" name="【消防施設】&#10;一人当たり面積グラフ枠">
          <a:extLst>
            <a:ext uri="{FF2B5EF4-FFF2-40B4-BE49-F238E27FC236}">
              <a16:creationId xmlns:a16="http://schemas.microsoft.com/office/drawing/2014/main" id="{8F9E4A99-23D2-4F12-82B2-20F423ABD44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79" name="直線コネクタ 778">
          <a:extLst>
            <a:ext uri="{FF2B5EF4-FFF2-40B4-BE49-F238E27FC236}">
              <a16:creationId xmlns:a16="http://schemas.microsoft.com/office/drawing/2014/main" id="{99215EB5-32A2-4EAD-AD62-6405A868C697}"/>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0" name="【消防施設】&#10;一人当たり面積最小値テキスト">
          <a:extLst>
            <a:ext uri="{FF2B5EF4-FFF2-40B4-BE49-F238E27FC236}">
              <a16:creationId xmlns:a16="http://schemas.microsoft.com/office/drawing/2014/main" id="{23DCC104-40E1-4D06-AD91-4C500C312804}"/>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1" name="直線コネクタ 780">
          <a:extLst>
            <a:ext uri="{FF2B5EF4-FFF2-40B4-BE49-F238E27FC236}">
              <a16:creationId xmlns:a16="http://schemas.microsoft.com/office/drawing/2014/main" id="{47FBF20B-CCC0-4CB8-871E-DDBCB1F2E999}"/>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82" name="【消防施設】&#10;一人当たり面積最大値テキスト">
          <a:extLst>
            <a:ext uri="{FF2B5EF4-FFF2-40B4-BE49-F238E27FC236}">
              <a16:creationId xmlns:a16="http://schemas.microsoft.com/office/drawing/2014/main" id="{81160C09-88AD-4F25-AF08-434A10B63EAD}"/>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83" name="直線コネクタ 782">
          <a:extLst>
            <a:ext uri="{FF2B5EF4-FFF2-40B4-BE49-F238E27FC236}">
              <a16:creationId xmlns:a16="http://schemas.microsoft.com/office/drawing/2014/main" id="{53DD08FB-C248-49E0-90DC-EFE43BBDFB3C}"/>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84" name="【消防施設】&#10;一人当たり面積平均値テキスト">
          <a:extLst>
            <a:ext uri="{FF2B5EF4-FFF2-40B4-BE49-F238E27FC236}">
              <a16:creationId xmlns:a16="http://schemas.microsoft.com/office/drawing/2014/main" id="{FF5DA474-63BE-4CED-9580-B66D3234220B}"/>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85" name="フローチャート: 判断 784">
          <a:extLst>
            <a:ext uri="{FF2B5EF4-FFF2-40B4-BE49-F238E27FC236}">
              <a16:creationId xmlns:a16="http://schemas.microsoft.com/office/drawing/2014/main" id="{F50EA9A1-FBD4-4C85-82A9-0112A0EF4872}"/>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86" name="フローチャート: 判断 785">
          <a:extLst>
            <a:ext uri="{FF2B5EF4-FFF2-40B4-BE49-F238E27FC236}">
              <a16:creationId xmlns:a16="http://schemas.microsoft.com/office/drawing/2014/main" id="{C76D2C3D-30FF-43AD-B964-5F92E32D62A6}"/>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87" name="フローチャート: 判断 786">
          <a:extLst>
            <a:ext uri="{FF2B5EF4-FFF2-40B4-BE49-F238E27FC236}">
              <a16:creationId xmlns:a16="http://schemas.microsoft.com/office/drawing/2014/main" id="{4CF63138-7DCF-47B2-BF1A-A22DA30DF766}"/>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88" name="フローチャート: 判断 787">
          <a:extLst>
            <a:ext uri="{FF2B5EF4-FFF2-40B4-BE49-F238E27FC236}">
              <a16:creationId xmlns:a16="http://schemas.microsoft.com/office/drawing/2014/main" id="{8A7FCE21-0C33-4201-84D1-66EDB8A3F1CF}"/>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89" name="フローチャート: 判断 788">
          <a:extLst>
            <a:ext uri="{FF2B5EF4-FFF2-40B4-BE49-F238E27FC236}">
              <a16:creationId xmlns:a16="http://schemas.microsoft.com/office/drawing/2014/main" id="{85C5DD55-461A-4F9C-BCE0-E631CCC992E1}"/>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C4978910-2E53-477D-A6DD-E3E7D5DEAA9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5E4812BC-D7FC-4507-A7AA-9F4E60DD193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7D9F38AE-A41F-4B2E-B00D-14A783420D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CCBFF1CA-314A-4C4D-BA0C-AAE746EB56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9C3865DF-1DC4-46A0-9333-2F0F3C404CD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154178</xdr:rowOff>
    </xdr:from>
    <xdr:to>
      <xdr:col>116</xdr:col>
      <xdr:colOff>114300</xdr:colOff>
      <xdr:row>84</xdr:row>
      <xdr:rowOff>84328</xdr:rowOff>
    </xdr:to>
    <xdr:sp macro="" textlink="">
      <xdr:nvSpPr>
        <xdr:cNvPr id="795" name="楕円 794">
          <a:extLst>
            <a:ext uri="{FF2B5EF4-FFF2-40B4-BE49-F238E27FC236}">
              <a16:creationId xmlns:a16="http://schemas.microsoft.com/office/drawing/2014/main" id="{893F9743-A9A9-495F-A18F-035D794EA346}"/>
            </a:ext>
          </a:extLst>
        </xdr:cNvPr>
        <xdr:cNvSpPr/>
      </xdr:nvSpPr>
      <xdr:spPr>
        <a:xfrm>
          <a:off x="22110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5605</xdr:rowOff>
    </xdr:from>
    <xdr:ext cx="469744" cy="259045"/>
    <xdr:sp macro="" textlink="">
      <xdr:nvSpPr>
        <xdr:cNvPr id="796" name="【消防施設】&#10;一人当たり面積該当値テキスト">
          <a:extLst>
            <a:ext uri="{FF2B5EF4-FFF2-40B4-BE49-F238E27FC236}">
              <a16:creationId xmlns:a16="http://schemas.microsoft.com/office/drawing/2014/main" id="{0FFA5D60-8B73-4E8E-8D5C-09E8624E9A4C}"/>
            </a:ext>
          </a:extLst>
        </xdr:cNvPr>
        <xdr:cNvSpPr txBox="1"/>
      </xdr:nvSpPr>
      <xdr:spPr>
        <a:xfrm>
          <a:off x="22199600" y="1423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97" name="楕円 796">
          <a:extLst>
            <a:ext uri="{FF2B5EF4-FFF2-40B4-BE49-F238E27FC236}">
              <a16:creationId xmlns:a16="http://schemas.microsoft.com/office/drawing/2014/main" id="{933BFB9A-1223-4175-9FB4-591B3F6B449C}"/>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33528</xdr:rowOff>
    </xdr:from>
    <xdr:to>
      <xdr:col>116</xdr:col>
      <xdr:colOff>63500</xdr:colOff>
      <xdr:row>84</xdr:row>
      <xdr:rowOff>38100</xdr:rowOff>
    </xdr:to>
    <xdr:cxnSp macro="">
      <xdr:nvCxnSpPr>
        <xdr:cNvPr id="798" name="直線コネクタ 797">
          <a:extLst>
            <a:ext uri="{FF2B5EF4-FFF2-40B4-BE49-F238E27FC236}">
              <a16:creationId xmlns:a16="http://schemas.microsoft.com/office/drawing/2014/main" id="{B12B4E9B-3528-4B1D-B026-A39030B62B45}"/>
            </a:ext>
          </a:extLst>
        </xdr:cNvPr>
        <xdr:cNvCxnSpPr/>
      </xdr:nvCxnSpPr>
      <xdr:spPr>
        <a:xfrm flipV="1">
          <a:off x="21323300" y="1443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99" name="楕円 798">
          <a:extLst>
            <a:ext uri="{FF2B5EF4-FFF2-40B4-BE49-F238E27FC236}">
              <a16:creationId xmlns:a16="http://schemas.microsoft.com/office/drawing/2014/main" id="{38321FEF-A18C-4651-9BA5-FC42CD75D112}"/>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800" name="直線コネクタ 799">
          <a:extLst>
            <a:ext uri="{FF2B5EF4-FFF2-40B4-BE49-F238E27FC236}">
              <a16:creationId xmlns:a16="http://schemas.microsoft.com/office/drawing/2014/main" id="{83E37795-06BF-4BD5-A38B-1E2E2CD4840B}"/>
            </a:ext>
          </a:extLst>
        </xdr:cNvPr>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163322</xdr:rowOff>
    </xdr:from>
    <xdr:to>
      <xdr:col>102</xdr:col>
      <xdr:colOff>165100</xdr:colOff>
      <xdr:row>84</xdr:row>
      <xdr:rowOff>93472</xdr:rowOff>
    </xdr:to>
    <xdr:sp macro="" textlink="">
      <xdr:nvSpPr>
        <xdr:cNvPr id="801" name="楕円 800">
          <a:extLst>
            <a:ext uri="{FF2B5EF4-FFF2-40B4-BE49-F238E27FC236}">
              <a16:creationId xmlns:a16="http://schemas.microsoft.com/office/drawing/2014/main" id="{D3005079-23B7-4005-A57E-7DE816B6845D}"/>
            </a:ext>
          </a:extLst>
        </xdr:cNvPr>
        <xdr:cNvSpPr/>
      </xdr:nvSpPr>
      <xdr:spPr>
        <a:xfrm>
          <a:off x="19494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42672</xdr:rowOff>
    </xdr:to>
    <xdr:cxnSp macro="">
      <xdr:nvCxnSpPr>
        <xdr:cNvPr id="802" name="直線コネクタ 801">
          <a:extLst>
            <a:ext uri="{FF2B5EF4-FFF2-40B4-BE49-F238E27FC236}">
              <a16:creationId xmlns:a16="http://schemas.microsoft.com/office/drawing/2014/main" id="{CDBA5D37-01BF-40D3-B1F5-14B582FE4394}"/>
            </a:ext>
          </a:extLst>
        </xdr:cNvPr>
        <xdr:cNvCxnSpPr/>
      </xdr:nvCxnSpPr>
      <xdr:spPr>
        <a:xfrm flipV="1">
          <a:off x="19545300" y="1443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03" name="楕円 802">
          <a:extLst>
            <a:ext uri="{FF2B5EF4-FFF2-40B4-BE49-F238E27FC236}">
              <a16:creationId xmlns:a16="http://schemas.microsoft.com/office/drawing/2014/main" id="{489798E2-32EA-447D-8C08-6B704709E1B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42672</xdr:rowOff>
    </xdr:from>
    <xdr:to>
      <xdr:col>102</xdr:col>
      <xdr:colOff>114300</xdr:colOff>
      <xdr:row>84</xdr:row>
      <xdr:rowOff>152400</xdr:rowOff>
    </xdr:to>
    <xdr:cxnSp macro="">
      <xdr:nvCxnSpPr>
        <xdr:cNvPr id="804" name="直線コネクタ 803">
          <a:extLst>
            <a:ext uri="{FF2B5EF4-FFF2-40B4-BE49-F238E27FC236}">
              <a16:creationId xmlns:a16="http://schemas.microsoft.com/office/drawing/2014/main" id="{BA474F38-EA0E-4434-A18D-751B8F96769C}"/>
            </a:ext>
          </a:extLst>
        </xdr:cNvPr>
        <xdr:cNvCxnSpPr/>
      </xdr:nvCxnSpPr>
      <xdr:spPr>
        <a:xfrm flipV="1">
          <a:off x="18656300" y="14444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05" name="n_1aveValue【消防施設】&#10;一人当たり面積">
          <a:extLst>
            <a:ext uri="{FF2B5EF4-FFF2-40B4-BE49-F238E27FC236}">
              <a16:creationId xmlns:a16="http://schemas.microsoft.com/office/drawing/2014/main" id="{21E0A27A-FE34-4248-BB3F-16DE50992A2A}"/>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06" name="n_2aveValue【消防施設】&#10;一人当たり面積">
          <a:extLst>
            <a:ext uri="{FF2B5EF4-FFF2-40B4-BE49-F238E27FC236}">
              <a16:creationId xmlns:a16="http://schemas.microsoft.com/office/drawing/2014/main" id="{1177E5F6-4E98-4500-88C5-9ACB343305B0}"/>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07" name="n_3aveValue【消防施設】&#10;一人当たり面積">
          <a:extLst>
            <a:ext uri="{FF2B5EF4-FFF2-40B4-BE49-F238E27FC236}">
              <a16:creationId xmlns:a16="http://schemas.microsoft.com/office/drawing/2014/main" id="{6FA8D9D9-23CE-4F25-A680-AF668F649E10}"/>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08" name="n_4aveValue【消防施設】&#10;一人当たり面積">
          <a:extLst>
            <a:ext uri="{FF2B5EF4-FFF2-40B4-BE49-F238E27FC236}">
              <a16:creationId xmlns:a16="http://schemas.microsoft.com/office/drawing/2014/main" id="{2A83F503-AF27-4269-88F4-2CCB13B2D616}"/>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809" name="n_1mainValue【消防施設】&#10;一人当たり面積">
          <a:extLst>
            <a:ext uri="{FF2B5EF4-FFF2-40B4-BE49-F238E27FC236}">
              <a16:creationId xmlns:a16="http://schemas.microsoft.com/office/drawing/2014/main" id="{6C4DC3AB-F33D-47B5-BD2B-84F08A293501}"/>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10" name="n_2mainValue【消防施設】&#10;一人当たり面積">
          <a:extLst>
            <a:ext uri="{FF2B5EF4-FFF2-40B4-BE49-F238E27FC236}">
              <a16:creationId xmlns:a16="http://schemas.microsoft.com/office/drawing/2014/main" id="{BD0AE005-2EF1-45C5-B513-53A3619C2E34}"/>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109999</xdr:rowOff>
    </xdr:from>
    <xdr:ext cx="469744" cy="259045"/>
    <xdr:sp macro="" textlink="">
      <xdr:nvSpPr>
        <xdr:cNvPr id="811" name="n_3mainValue【消防施設】&#10;一人当たり面積">
          <a:extLst>
            <a:ext uri="{FF2B5EF4-FFF2-40B4-BE49-F238E27FC236}">
              <a16:creationId xmlns:a16="http://schemas.microsoft.com/office/drawing/2014/main" id="{2AD667D0-EA13-4640-9115-B5A9B8023449}"/>
            </a:ext>
          </a:extLst>
        </xdr:cNvPr>
        <xdr:cNvSpPr txBox="1"/>
      </xdr:nvSpPr>
      <xdr:spPr>
        <a:xfrm>
          <a:off x="19310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12" name="n_4mainValue【消防施設】&#10;一人当たり面積">
          <a:extLst>
            <a:ext uri="{FF2B5EF4-FFF2-40B4-BE49-F238E27FC236}">
              <a16:creationId xmlns:a16="http://schemas.microsoft.com/office/drawing/2014/main" id="{004EA3B1-FFF2-4760-9ADE-C5BF95FE3D03}"/>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3" name="正方形/長方形 812">
          <a:extLst>
            <a:ext uri="{FF2B5EF4-FFF2-40B4-BE49-F238E27FC236}">
              <a16:creationId xmlns:a16="http://schemas.microsoft.com/office/drawing/2014/main" id="{AD3606F9-CD88-4A01-86C5-8A8B082DA58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4" name="正方形/長方形 813">
          <a:extLst>
            <a:ext uri="{FF2B5EF4-FFF2-40B4-BE49-F238E27FC236}">
              <a16:creationId xmlns:a16="http://schemas.microsoft.com/office/drawing/2014/main" id="{4EF10B97-1727-4E0F-8EA6-53C08339CA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5" name="正方形/長方形 814">
          <a:extLst>
            <a:ext uri="{FF2B5EF4-FFF2-40B4-BE49-F238E27FC236}">
              <a16:creationId xmlns:a16="http://schemas.microsoft.com/office/drawing/2014/main" id="{9B118E0B-C327-4793-9E6A-3803A0B6EB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6" name="正方形/長方形 815">
          <a:extLst>
            <a:ext uri="{FF2B5EF4-FFF2-40B4-BE49-F238E27FC236}">
              <a16:creationId xmlns:a16="http://schemas.microsoft.com/office/drawing/2014/main" id="{4C1414CD-A123-4212-9789-3FEE81A254A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7" name="正方形/長方形 816">
          <a:extLst>
            <a:ext uri="{FF2B5EF4-FFF2-40B4-BE49-F238E27FC236}">
              <a16:creationId xmlns:a16="http://schemas.microsoft.com/office/drawing/2014/main" id="{A4FDBDDD-8BA4-4BFD-B5ED-7C3C102A137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8" name="正方形/長方形 817">
          <a:extLst>
            <a:ext uri="{FF2B5EF4-FFF2-40B4-BE49-F238E27FC236}">
              <a16:creationId xmlns:a16="http://schemas.microsoft.com/office/drawing/2014/main" id="{17591E77-95C2-4A2A-A632-CF72B656A3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9" name="正方形/長方形 818">
          <a:extLst>
            <a:ext uri="{FF2B5EF4-FFF2-40B4-BE49-F238E27FC236}">
              <a16:creationId xmlns:a16="http://schemas.microsoft.com/office/drawing/2014/main" id="{A6B2A875-E57A-4FA6-85C1-23C21CDDDCA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正方形/長方形 819">
          <a:extLst>
            <a:ext uri="{FF2B5EF4-FFF2-40B4-BE49-F238E27FC236}">
              <a16:creationId xmlns:a16="http://schemas.microsoft.com/office/drawing/2014/main" id="{49EE77AC-F8F1-4BA4-A21E-744E85C898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1" name="テキスト ボックス 820">
          <a:extLst>
            <a:ext uri="{FF2B5EF4-FFF2-40B4-BE49-F238E27FC236}">
              <a16:creationId xmlns:a16="http://schemas.microsoft.com/office/drawing/2014/main" id="{EA1F39F2-0C10-4C2F-9309-FE607F38D15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2" name="直線コネクタ 821">
          <a:extLst>
            <a:ext uri="{FF2B5EF4-FFF2-40B4-BE49-F238E27FC236}">
              <a16:creationId xmlns:a16="http://schemas.microsoft.com/office/drawing/2014/main" id="{531DE530-E3E9-4D77-B1AB-1A8F2B7C5E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3" name="テキスト ボックス 822">
          <a:extLst>
            <a:ext uri="{FF2B5EF4-FFF2-40B4-BE49-F238E27FC236}">
              <a16:creationId xmlns:a16="http://schemas.microsoft.com/office/drawing/2014/main" id="{A5B5FB71-B39A-4A15-9E12-084E056256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4" name="直線コネクタ 823">
          <a:extLst>
            <a:ext uri="{FF2B5EF4-FFF2-40B4-BE49-F238E27FC236}">
              <a16:creationId xmlns:a16="http://schemas.microsoft.com/office/drawing/2014/main" id="{8340FBF4-1039-4750-AF21-4E74CB4BBA0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5" name="テキスト ボックス 824">
          <a:extLst>
            <a:ext uri="{FF2B5EF4-FFF2-40B4-BE49-F238E27FC236}">
              <a16:creationId xmlns:a16="http://schemas.microsoft.com/office/drawing/2014/main" id="{7444428D-D972-4DA7-8249-33ABFFCE6EE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6" name="直線コネクタ 825">
          <a:extLst>
            <a:ext uri="{FF2B5EF4-FFF2-40B4-BE49-F238E27FC236}">
              <a16:creationId xmlns:a16="http://schemas.microsoft.com/office/drawing/2014/main" id="{0D98D6F7-0EA9-4250-92E5-C599801E20F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7" name="テキスト ボックス 826">
          <a:extLst>
            <a:ext uri="{FF2B5EF4-FFF2-40B4-BE49-F238E27FC236}">
              <a16:creationId xmlns:a16="http://schemas.microsoft.com/office/drawing/2014/main" id="{3A2F1B8B-8001-4A98-A538-CCD8DE5A4D1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8" name="直線コネクタ 827">
          <a:extLst>
            <a:ext uri="{FF2B5EF4-FFF2-40B4-BE49-F238E27FC236}">
              <a16:creationId xmlns:a16="http://schemas.microsoft.com/office/drawing/2014/main" id="{124E5206-9E6B-4C3F-A48E-13965F5542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9" name="テキスト ボックス 828">
          <a:extLst>
            <a:ext uri="{FF2B5EF4-FFF2-40B4-BE49-F238E27FC236}">
              <a16:creationId xmlns:a16="http://schemas.microsoft.com/office/drawing/2014/main" id="{443033F7-D7A5-4120-B494-FED5A0210ED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0" name="直線コネクタ 829">
          <a:extLst>
            <a:ext uri="{FF2B5EF4-FFF2-40B4-BE49-F238E27FC236}">
              <a16:creationId xmlns:a16="http://schemas.microsoft.com/office/drawing/2014/main" id="{AB3409FD-B37D-40B4-A59B-FABA0C9AF91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1" name="テキスト ボックス 830">
          <a:extLst>
            <a:ext uri="{FF2B5EF4-FFF2-40B4-BE49-F238E27FC236}">
              <a16:creationId xmlns:a16="http://schemas.microsoft.com/office/drawing/2014/main" id="{5894A319-70BD-4115-BAA7-B4210A86F22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2" name="直線コネクタ 831">
          <a:extLst>
            <a:ext uri="{FF2B5EF4-FFF2-40B4-BE49-F238E27FC236}">
              <a16:creationId xmlns:a16="http://schemas.microsoft.com/office/drawing/2014/main" id="{B7039C49-1937-420F-8A21-F61D1D975ED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3" name="テキスト ボックス 832">
          <a:extLst>
            <a:ext uri="{FF2B5EF4-FFF2-40B4-BE49-F238E27FC236}">
              <a16:creationId xmlns:a16="http://schemas.microsoft.com/office/drawing/2014/main" id="{A22264DE-6941-4EE9-BAB1-538A7C5FD1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4" name="直線コネクタ 833">
          <a:extLst>
            <a:ext uri="{FF2B5EF4-FFF2-40B4-BE49-F238E27FC236}">
              <a16:creationId xmlns:a16="http://schemas.microsoft.com/office/drawing/2014/main" id="{91DD95CF-C06B-4B99-A62B-7E92D5A9260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5" name="テキスト ボックス 834">
          <a:extLst>
            <a:ext uri="{FF2B5EF4-FFF2-40B4-BE49-F238E27FC236}">
              <a16:creationId xmlns:a16="http://schemas.microsoft.com/office/drawing/2014/main" id="{DD246281-0E19-4CE6-836E-959AB0B5C80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6" name="直線コネクタ 835">
          <a:extLst>
            <a:ext uri="{FF2B5EF4-FFF2-40B4-BE49-F238E27FC236}">
              <a16:creationId xmlns:a16="http://schemas.microsoft.com/office/drawing/2014/main" id="{3EABBEC6-CD55-4524-A844-58D5CE09583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庁舎】&#10;有形固定資産減価償却率グラフ枠">
          <a:extLst>
            <a:ext uri="{FF2B5EF4-FFF2-40B4-BE49-F238E27FC236}">
              <a16:creationId xmlns:a16="http://schemas.microsoft.com/office/drawing/2014/main" id="{241CE95F-6F08-4AF6-98EB-08CD8B8E3C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38" name="直線コネクタ 837">
          <a:extLst>
            <a:ext uri="{FF2B5EF4-FFF2-40B4-BE49-F238E27FC236}">
              <a16:creationId xmlns:a16="http://schemas.microsoft.com/office/drawing/2014/main" id="{1AB2DC0D-45BF-45A5-BBDA-B3A71BD143F7}"/>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39" name="【庁舎】&#10;有形固定資産減価償却率最小値テキスト">
          <a:extLst>
            <a:ext uri="{FF2B5EF4-FFF2-40B4-BE49-F238E27FC236}">
              <a16:creationId xmlns:a16="http://schemas.microsoft.com/office/drawing/2014/main" id="{83E656ED-A6D1-4DD9-8B1E-081CD474F37F}"/>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40" name="直線コネクタ 839">
          <a:extLst>
            <a:ext uri="{FF2B5EF4-FFF2-40B4-BE49-F238E27FC236}">
              <a16:creationId xmlns:a16="http://schemas.microsoft.com/office/drawing/2014/main" id="{0C9630C9-7C77-4541-B10B-3A6B4B51074A}"/>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41" name="【庁舎】&#10;有形固定資産減価償却率最大値テキスト">
          <a:extLst>
            <a:ext uri="{FF2B5EF4-FFF2-40B4-BE49-F238E27FC236}">
              <a16:creationId xmlns:a16="http://schemas.microsoft.com/office/drawing/2014/main" id="{C4F8D450-C4FC-4C03-8386-FA81A14FBCAC}"/>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42" name="直線コネクタ 841">
          <a:extLst>
            <a:ext uri="{FF2B5EF4-FFF2-40B4-BE49-F238E27FC236}">
              <a16:creationId xmlns:a16="http://schemas.microsoft.com/office/drawing/2014/main" id="{B66EB36E-0201-4F46-BEED-5952A86E44A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43" name="【庁舎】&#10;有形固定資産減価償却率平均値テキスト">
          <a:extLst>
            <a:ext uri="{FF2B5EF4-FFF2-40B4-BE49-F238E27FC236}">
              <a16:creationId xmlns:a16="http://schemas.microsoft.com/office/drawing/2014/main" id="{71CC8AED-9F21-4D34-AD54-CE23EEEE3FC2}"/>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44" name="フローチャート: 判断 843">
          <a:extLst>
            <a:ext uri="{FF2B5EF4-FFF2-40B4-BE49-F238E27FC236}">
              <a16:creationId xmlns:a16="http://schemas.microsoft.com/office/drawing/2014/main" id="{85188CCD-A1B0-4835-8298-E9766B6AF769}"/>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45" name="フローチャート: 判断 844">
          <a:extLst>
            <a:ext uri="{FF2B5EF4-FFF2-40B4-BE49-F238E27FC236}">
              <a16:creationId xmlns:a16="http://schemas.microsoft.com/office/drawing/2014/main" id="{CE8A437F-C39C-4951-A772-F0BABC2E874B}"/>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46" name="フローチャート: 判断 845">
          <a:extLst>
            <a:ext uri="{FF2B5EF4-FFF2-40B4-BE49-F238E27FC236}">
              <a16:creationId xmlns:a16="http://schemas.microsoft.com/office/drawing/2014/main" id="{C844A6CC-F4D5-47CA-894E-C727087D86F9}"/>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47" name="フローチャート: 判断 846">
          <a:extLst>
            <a:ext uri="{FF2B5EF4-FFF2-40B4-BE49-F238E27FC236}">
              <a16:creationId xmlns:a16="http://schemas.microsoft.com/office/drawing/2014/main" id="{7125A947-CC77-473F-8264-185F27F437F4}"/>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48" name="フローチャート: 判断 847">
          <a:extLst>
            <a:ext uri="{FF2B5EF4-FFF2-40B4-BE49-F238E27FC236}">
              <a16:creationId xmlns:a16="http://schemas.microsoft.com/office/drawing/2014/main" id="{483B452C-7525-4024-AFAB-AD1A8A4CF3FF}"/>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2D2F392C-F3AF-4F57-A3F7-1602AAD3682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F803819C-4DC4-4640-A902-173995B5C1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DEC7E439-9866-475A-8965-84F4BF119A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2A7FC3E6-1BF9-4152-B93A-1EB0901BA23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93848CA2-277D-4EDC-B4F3-3FA76D1C694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854" name="楕円 853">
          <a:extLst>
            <a:ext uri="{FF2B5EF4-FFF2-40B4-BE49-F238E27FC236}">
              <a16:creationId xmlns:a16="http://schemas.microsoft.com/office/drawing/2014/main" id="{706B6CE8-BB90-4601-9576-F2BC4D8F1559}"/>
            </a:ext>
          </a:extLst>
        </xdr:cNvPr>
        <xdr:cNvSpPr/>
      </xdr:nvSpPr>
      <xdr:spPr>
        <a:xfrm>
          <a:off x="16268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2195</xdr:rowOff>
    </xdr:from>
    <xdr:ext cx="405111" cy="259045"/>
    <xdr:sp macro="" textlink="">
      <xdr:nvSpPr>
        <xdr:cNvPr id="855" name="【庁舎】&#10;有形固定資産減価償却率該当値テキスト">
          <a:extLst>
            <a:ext uri="{FF2B5EF4-FFF2-40B4-BE49-F238E27FC236}">
              <a16:creationId xmlns:a16="http://schemas.microsoft.com/office/drawing/2014/main" id="{41CA9F2A-F8A8-4A9B-B528-84759CC29952}"/>
            </a:ext>
          </a:extLst>
        </xdr:cNvPr>
        <xdr:cNvSpPr txBox="1"/>
      </xdr:nvSpPr>
      <xdr:spPr>
        <a:xfrm>
          <a:off x="16357600" y="1783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170724</xdr:rowOff>
    </xdr:from>
    <xdr:to>
      <xdr:col>81</xdr:col>
      <xdr:colOff>101600</xdr:colOff>
      <xdr:row>104</xdr:row>
      <xdr:rowOff>100874</xdr:rowOff>
    </xdr:to>
    <xdr:sp macro="" textlink="">
      <xdr:nvSpPr>
        <xdr:cNvPr id="856" name="楕円 855">
          <a:extLst>
            <a:ext uri="{FF2B5EF4-FFF2-40B4-BE49-F238E27FC236}">
              <a16:creationId xmlns:a16="http://schemas.microsoft.com/office/drawing/2014/main" id="{FBEF28CD-F6AE-48A6-A4B8-D8DD0D977017}"/>
            </a:ext>
          </a:extLst>
        </xdr:cNvPr>
        <xdr:cNvSpPr/>
      </xdr:nvSpPr>
      <xdr:spPr>
        <a:xfrm>
          <a:off x="15430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50074</xdr:rowOff>
    </xdr:from>
    <xdr:to>
      <xdr:col>85</xdr:col>
      <xdr:colOff>127000</xdr:colOff>
      <xdr:row>104</xdr:row>
      <xdr:rowOff>74568</xdr:rowOff>
    </xdr:to>
    <xdr:cxnSp macro="">
      <xdr:nvCxnSpPr>
        <xdr:cNvPr id="857" name="直線コネクタ 856">
          <a:extLst>
            <a:ext uri="{FF2B5EF4-FFF2-40B4-BE49-F238E27FC236}">
              <a16:creationId xmlns:a16="http://schemas.microsoft.com/office/drawing/2014/main" id="{13EE7220-D541-4F7A-A9C5-E4C5D46E82FF}"/>
            </a:ext>
          </a:extLst>
        </xdr:cNvPr>
        <xdr:cNvCxnSpPr/>
      </xdr:nvCxnSpPr>
      <xdr:spPr>
        <a:xfrm>
          <a:off x="15481300" y="17880874"/>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58" name="楕円 857">
          <a:extLst>
            <a:ext uri="{FF2B5EF4-FFF2-40B4-BE49-F238E27FC236}">
              <a16:creationId xmlns:a16="http://schemas.microsoft.com/office/drawing/2014/main" id="{43165831-D29F-47A3-989C-2087F385B0BE}"/>
            </a:ext>
          </a:extLst>
        </xdr:cNvPr>
        <xdr:cNvSpPr/>
      </xdr:nvSpPr>
      <xdr:spPr>
        <a:xfrm>
          <a:off x="14541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23949</xdr:rowOff>
    </xdr:from>
    <xdr:to>
      <xdr:col>81</xdr:col>
      <xdr:colOff>50800</xdr:colOff>
      <xdr:row>104</xdr:row>
      <xdr:rowOff>50074</xdr:rowOff>
    </xdr:to>
    <xdr:cxnSp macro="">
      <xdr:nvCxnSpPr>
        <xdr:cNvPr id="859" name="直線コネクタ 858">
          <a:extLst>
            <a:ext uri="{FF2B5EF4-FFF2-40B4-BE49-F238E27FC236}">
              <a16:creationId xmlns:a16="http://schemas.microsoft.com/office/drawing/2014/main" id="{6A385D4D-6325-409D-BDD6-0712541001CE}"/>
            </a:ext>
          </a:extLst>
        </xdr:cNvPr>
        <xdr:cNvCxnSpPr/>
      </xdr:nvCxnSpPr>
      <xdr:spPr>
        <a:xfrm>
          <a:off x="14592300" y="178547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113574</xdr:rowOff>
    </xdr:from>
    <xdr:to>
      <xdr:col>72</xdr:col>
      <xdr:colOff>38100</xdr:colOff>
      <xdr:row>104</xdr:row>
      <xdr:rowOff>43724</xdr:rowOff>
    </xdr:to>
    <xdr:sp macro="" textlink="">
      <xdr:nvSpPr>
        <xdr:cNvPr id="860" name="楕円 859">
          <a:extLst>
            <a:ext uri="{FF2B5EF4-FFF2-40B4-BE49-F238E27FC236}">
              <a16:creationId xmlns:a16="http://schemas.microsoft.com/office/drawing/2014/main" id="{2364C1AD-0E27-496E-A338-97853DADAFAB}"/>
            </a:ext>
          </a:extLst>
        </xdr:cNvPr>
        <xdr:cNvSpPr/>
      </xdr:nvSpPr>
      <xdr:spPr>
        <a:xfrm>
          <a:off x="13652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164374</xdr:rowOff>
    </xdr:from>
    <xdr:to>
      <xdr:col>76</xdr:col>
      <xdr:colOff>114300</xdr:colOff>
      <xdr:row>104</xdr:row>
      <xdr:rowOff>23949</xdr:rowOff>
    </xdr:to>
    <xdr:cxnSp macro="">
      <xdr:nvCxnSpPr>
        <xdr:cNvPr id="861" name="直線コネクタ 860">
          <a:extLst>
            <a:ext uri="{FF2B5EF4-FFF2-40B4-BE49-F238E27FC236}">
              <a16:creationId xmlns:a16="http://schemas.microsoft.com/office/drawing/2014/main" id="{D557F0DD-113E-4341-9435-30AC8419E402}"/>
            </a:ext>
          </a:extLst>
        </xdr:cNvPr>
        <xdr:cNvCxnSpPr/>
      </xdr:nvCxnSpPr>
      <xdr:spPr>
        <a:xfrm>
          <a:off x="13703300" y="178237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107043</xdr:rowOff>
    </xdr:from>
    <xdr:to>
      <xdr:col>67</xdr:col>
      <xdr:colOff>101600</xdr:colOff>
      <xdr:row>104</xdr:row>
      <xdr:rowOff>37193</xdr:rowOff>
    </xdr:to>
    <xdr:sp macro="" textlink="">
      <xdr:nvSpPr>
        <xdr:cNvPr id="862" name="楕円 861">
          <a:extLst>
            <a:ext uri="{FF2B5EF4-FFF2-40B4-BE49-F238E27FC236}">
              <a16:creationId xmlns:a16="http://schemas.microsoft.com/office/drawing/2014/main" id="{5B2B2A0F-21CC-4971-A98E-2080FB5A5C51}"/>
            </a:ext>
          </a:extLst>
        </xdr:cNvPr>
        <xdr:cNvSpPr/>
      </xdr:nvSpPr>
      <xdr:spPr>
        <a:xfrm>
          <a:off x="12763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157843</xdr:rowOff>
    </xdr:from>
    <xdr:to>
      <xdr:col>71</xdr:col>
      <xdr:colOff>177800</xdr:colOff>
      <xdr:row>103</xdr:row>
      <xdr:rowOff>164374</xdr:rowOff>
    </xdr:to>
    <xdr:cxnSp macro="">
      <xdr:nvCxnSpPr>
        <xdr:cNvPr id="863" name="直線コネクタ 862">
          <a:extLst>
            <a:ext uri="{FF2B5EF4-FFF2-40B4-BE49-F238E27FC236}">
              <a16:creationId xmlns:a16="http://schemas.microsoft.com/office/drawing/2014/main" id="{B9E044F3-BB59-4827-BDFE-7EC981100844}"/>
            </a:ext>
          </a:extLst>
        </xdr:cNvPr>
        <xdr:cNvCxnSpPr/>
      </xdr:nvCxnSpPr>
      <xdr:spPr>
        <a:xfrm>
          <a:off x="12814300" y="178171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64" name="n_1aveValue【庁舎】&#10;有形固定資産減価償却率">
          <a:extLst>
            <a:ext uri="{FF2B5EF4-FFF2-40B4-BE49-F238E27FC236}">
              <a16:creationId xmlns:a16="http://schemas.microsoft.com/office/drawing/2014/main" id="{400FFB61-560F-449B-8CB6-5396C7F2BAD2}"/>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65" name="n_2aveValue【庁舎】&#10;有形固定資産減価償却率">
          <a:extLst>
            <a:ext uri="{FF2B5EF4-FFF2-40B4-BE49-F238E27FC236}">
              <a16:creationId xmlns:a16="http://schemas.microsoft.com/office/drawing/2014/main" id="{E97EE435-30F0-453C-A4FB-37DC889EB55B}"/>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66" name="n_3aveValue【庁舎】&#10;有形固定資産減価償却率">
          <a:extLst>
            <a:ext uri="{FF2B5EF4-FFF2-40B4-BE49-F238E27FC236}">
              <a16:creationId xmlns:a16="http://schemas.microsoft.com/office/drawing/2014/main" id="{6EA8DC32-D4C4-4D91-9CC6-15ED4B92495A}"/>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67" name="n_4aveValue【庁舎】&#10;有形固定資産減価償却率">
          <a:extLst>
            <a:ext uri="{FF2B5EF4-FFF2-40B4-BE49-F238E27FC236}">
              <a16:creationId xmlns:a16="http://schemas.microsoft.com/office/drawing/2014/main" id="{E35E7F7C-8412-4183-8B7F-7E215CF3816A}"/>
            </a:ext>
          </a:extLst>
        </xdr:cNvPr>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117401</xdr:rowOff>
    </xdr:from>
    <xdr:ext cx="405111" cy="259045"/>
    <xdr:sp macro="" textlink="">
      <xdr:nvSpPr>
        <xdr:cNvPr id="868" name="n_1mainValue【庁舎】&#10;有形固定資産減価償却率">
          <a:extLst>
            <a:ext uri="{FF2B5EF4-FFF2-40B4-BE49-F238E27FC236}">
              <a16:creationId xmlns:a16="http://schemas.microsoft.com/office/drawing/2014/main" id="{CC96E9E6-83DA-49CC-9353-34BE12DC7002}"/>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69" name="n_2mainValue【庁舎】&#10;有形固定資産減価償却率">
          <a:extLst>
            <a:ext uri="{FF2B5EF4-FFF2-40B4-BE49-F238E27FC236}">
              <a16:creationId xmlns:a16="http://schemas.microsoft.com/office/drawing/2014/main" id="{AAE24F77-B246-4DCB-A114-894050258A7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60251</xdr:rowOff>
    </xdr:from>
    <xdr:ext cx="405111" cy="259045"/>
    <xdr:sp macro="" textlink="">
      <xdr:nvSpPr>
        <xdr:cNvPr id="870" name="n_3mainValue【庁舎】&#10;有形固定資産減価償却率">
          <a:extLst>
            <a:ext uri="{FF2B5EF4-FFF2-40B4-BE49-F238E27FC236}">
              <a16:creationId xmlns:a16="http://schemas.microsoft.com/office/drawing/2014/main" id="{13AA376C-74D8-4748-AA33-8FAD87172569}"/>
            </a:ext>
          </a:extLst>
        </xdr:cNvPr>
        <xdr:cNvSpPr txBox="1"/>
      </xdr:nvSpPr>
      <xdr:spPr>
        <a:xfrm>
          <a:off x="13500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53720</xdr:rowOff>
    </xdr:from>
    <xdr:ext cx="405111" cy="259045"/>
    <xdr:sp macro="" textlink="">
      <xdr:nvSpPr>
        <xdr:cNvPr id="871" name="n_4mainValue【庁舎】&#10;有形固定資産減価償却率">
          <a:extLst>
            <a:ext uri="{FF2B5EF4-FFF2-40B4-BE49-F238E27FC236}">
              <a16:creationId xmlns:a16="http://schemas.microsoft.com/office/drawing/2014/main" id="{311F9A3A-DA6E-4490-BABD-64409721FC4F}"/>
            </a:ext>
          </a:extLst>
        </xdr:cNvPr>
        <xdr:cNvSpPr txBox="1"/>
      </xdr:nvSpPr>
      <xdr:spPr>
        <a:xfrm>
          <a:off x="12611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2" name="正方形/長方形 871">
          <a:extLst>
            <a:ext uri="{FF2B5EF4-FFF2-40B4-BE49-F238E27FC236}">
              <a16:creationId xmlns:a16="http://schemas.microsoft.com/office/drawing/2014/main" id="{47195FB2-E18F-42C4-A9B4-6BA30566E8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3" name="正方形/長方形 872">
          <a:extLst>
            <a:ext uri="{FF2B5EF4-FFF2-40B4-BE49-F238E27FC236}">
              <a16:creationId xmlns:a16="http://schemas.microsoft.com/office/drawing/2014/main" id="{27458FCB-A670-43D4-9E28-0390BA4D53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4" name="正方形/長方形 873">
          <a:extLst>
            <a:ext uri="{FF2B5EF4-FFF2-40B4-BE49-F238E27FC236}">
              <a16:creationId xmlns:a16="http://schemas.microsoft.com/office/drawing/2014/main" id="{C302AA32-7192-496D-8E6E-1D2900C2DB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5" name="正方形/長方形 874">
          <a:extLst>
            <a:ext uri="{FF2B5EF4-FFF2-40B4-BE49-F238E27FC236}">
              <a16:creationId xmlns:a16="http://schemas.microsoft.com/office/drawing/2014/main" id="{F05F5C3C-1994-475C-9C20-6D663B814F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6" name="正方形/長方形 875">
          <a:extLst>
            <a:ext uri="{FF2B5EF4-FFF2-40B4-BE49-F238E27FC236}">
              <a16:creationId xmlns:a16="http://schemas.microsoft.com/office/drawing/2014/main" id="{9E5EC2C7-E03B-4AAA-9649-8444682970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7" name="正方形/長方形 876">
          <a:extLst>
            <a:ext uri="{FF2B5EF4-FFF2-40B4-BE49-F238E27FC236}">
              <a16:creationId xmlns:a16="http://schemas.microsoft.com/office/drawing/2014/main" id="{845F81DE-6CEB-4865-889C-CC9CF6EE330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8" name="正方形/長方形 877">
          <a:extLst>
            <a:ext uri="{FF2B5EF4-FFF2-40B4-BE49-F238E27FC236}">
              <a16:creationId xmlns:a16="http://schemas.microsoft.com/office/drawing/2014/main" id="{EAFE3509-F9B9-429F-9939-1A2B1D7FC2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9" name="正方形/長方形 878">
          <a:extLst>
            <a:ext uri="{FF2B5EF4-FFF2-40B4-BE49-F238E27FC236}">
              <a16:creationId xmlns:a16="http://schemas.microsoft.com/office/drawing/2014/main" id="{DFD50F84-2392-461F-A44B-20AD9F2362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0" name="テキスト ボックス 879">
          <a:extLst>
            <a:ext uri="{FF2B5EF4-FFF2-40B4-BE49-F238E27FC236}">
              <a16:creationId xmlns:a16="http://schemas.microsoft.com/office/drawing/2014/main" id="{A0110E54-7BDD-4C8B-9FDE-62F7322E2D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1" name="直線コネクタ 880">
          <a:extLst>
            <a:ext uri="{FF2B5EF4-FFF2-40B4-BE49-F238E27FC236}">
              <a16:creationId xmlns:a16="http://schemas.microsoft.com/office/drawing/2014/main" id="{18455E22-1461-40E7-AF7E-2B8C63CF58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2" name="直線コネクタ 881">
          <a:extLst>
            <a:ext uri="{FF2B5EF4-FFF2-40B4-BE49-F238E27FC236}">
              <a16:creationId xmlns:a16="http://schemas.microsoft.com/office/drawing/2014/main" id="{CA7EEDB6-24DF-4615-9ACF-97841C5484D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3" name="テキスト ボックス 882">
          <a:extLst>
            <a:ext uri="{FF2B5EF4-FFF2-40B4-BE49-F238E27FC236}">
              <a16:creationId xmlns:a16="http://schemas.microsoft.com/office/drawing/2014/main" id="{9B73E8FA-0F6C-477F-9F38-20A0402E85B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4" name="直線コネクタ 883">
          <a:extLst>
            <a:ext uri="{FF2B5EF4-FFF2-40B4-BE49-F238E27FC236}">
              <a16:creationId xmlns:a16="http://schemas.microsoft.com/office/drawing/2014/main" id="{976C4442-52A1-4A1C-8326-9A4AC4CB483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5" name="テキスト ボックス 884">
          <a:extLst>
            <a:ext uri="{FF2B5EF4-FFF2-40B4-BE49-F238E27FC236}">
              <a16:creationId xmlns:a16="http://schemas.microsoft.com/office/drawing/2014/main" id="{4BE307FC-6C92-45AF-9F15-AB7EED61E57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6" name="直線コネクタ 885">
          <a:extLst>
            <a:ext uri="{FF2B5EF4-FFF2-40B4-BE49-F238E27FC236}">
              <a16:creationId xmlns:a16="http://schemas.microsoft.com/office/drawing/2014/main" id="{13808B53-9B77-4ADA-970E-8343C557B80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7" name="テキスト ボックス 886">
          <a:extLst>
            <a:ext uri="{FF2B5EF4-FFF2-40B4-BE49-F238E27FC236}">
              <a16:creationId xmlns:a16="http://schemas.microsoft.com/office/drawing/2014/main" id="{119C6C8B-5A2A-48EC-9B3C-5D7F4ACE73A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8" name="直線コネクタ 887">
          <a:extLst>
            <a:ext uri="{FF2B5EF4-FFF2-40B4-BE49-F238E27FC236}">
              <a16:creationId xmlns:a16="http://schemas.microsoft.com/office/drawing/2014/main" id="{54C932EE-CD2B-4965-B9A0-C5C77908550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9" name="テキスト ボックス 888">
          <a:extLst>
            <a:ext uri="{FF2B5EF4-FFF2-40B4-BE49-F238E27FC236}">
              <a16:creationId xmlns:a16="http://schemas.microsoft.com/office/drawing/2014/main" id="{74302B8E-F695-480D-A911-5A10EC2B88E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0" name="直線コネクタ 889">
          <a:extLst>
            <a:ext uri="{FF2B5EF4-FFF2-40B4-BE49-F238E27FC236}">
              <a16:creationId xmlns:a16="http://schemas.microsoft.com/office/drawing/2014/main" id="{5BD4E033-CFFD-44D1-B547-0275D2D550D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1" name="テキスト ボックス 890">
          <a:extLst>
            <a:ext uri="{FF2B5EF4-FFF2-40B4-BE49-F238E27FC236}">
              <a16:creationId xmlns:a16="http://schemas.microsoft.com/office/drawing/2014/main" id="{DBF34A17-8AE8-4C2E-9916-FC6FEF619F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2" name="直線コネクタ 891">
          <a:extLst>
            <a:ext uri="{FF2B5EF4-FFF2-40B4-BE49-F238E27FC236}">
              <a16:creationId xmlns:a16="http://schemas.microsoft.com/office/drawing/2014/main" id="{6689C927-6E34-46DA-9EF5-7A94A9C4C3E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3" name="テキスト ボックス 892">
          <a:extLst>
            <a:ext uri="{FF2B5EF4-FFF2-40B4-BE49-F238E27FC236}">
              <a16:creationId xmlns:a16="http://schemas.microsoft.com/office/drawing/2014/main" id="{B190AF83-1828-46A0-B31B-4BFF4000722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4" name="直線コネクタ 893">
          <a:extLst>
            <a:ext uri="{FF2B5EF4-FFF2-40B4-BE49-F238E27FC236}">
              <a16:creationId xmlns:a16="http://schemas.microsoft.com/office/drawing/2014/main" id="{EBF65474-68C7-4850-B063-BFE03C477F2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5" name="テキスト ボックス 894">
          <a:extLst>
            <a:ext uri="{FF2B5EF4-FFF2-40B4-BE49-F238E27FC236}">
              <a16:creationId xmlns:a16="http://schemas.microsoft.com/office/drawing/2014/main" id="{E28AA859-D002-4340-B76F-1C7C0E4DE02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6" name="【庁舎】&#10;一人当たり面積グラフ枠">
          <a:extLst>
            <a:ext uri="{FF2B5EF4-FFF2-40B4-BE49-F238E27FC236}">
              <a16:creationId xmlns:a16="http://schemas.microsoft.com/office/drawing/2014/main" id="{F76EF5BB-2A82-4F41-8760-0CA2A4F6CE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97" name="直線コネクタ 896">
          <a:extLst>
            <a:ext uri="{FF2B5EF4-FFF2-40B4-BE49-F238E27FC236}">
              <a16:creationId xmlns:a16="http://schemas.microsoft.com/office/drawing/2014/main" id="{20DA27FC-8B95-448C-BBB7-4CE44FE6BE4A}"/>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98" name="【庁舎】&#10;一人当たり面積最小値テキスト">
          <a:extLst>
            <a:ext uri="{FF2B5EF4-FFF2-40B4-BE49-F238E27FC236}">
              <a16:creationId xmlns:a16="http://schemas.microsoft.com/office/drawing/2014/main" id="{9CF0BF34-5BEA-45EC-887E-9F508198ACBF}"/>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99" name="直線コネクタ 898">
          <a:extLst>
            <a:ext uri="{FF2B5EF4-FFF2-40B4-BE49-F238E27FC236}">
              <a16:creationId xmlns:a16="http://schemas.microsoft.com/office/drawing/2014/main" id="{AD1378EE-D5AD-43EE-A871-B7D60B436F6E}"/>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00" name="【庁舎】&#10;一人当たり面積最大値テキスト">
          <a:extLst>
            <a:ext uri="{FF2B5EF4-FFF2-40B4-BE49-F238E27FC236}">
              <a16:creationId xmlns:a16="http://schemas.microsoft.com/office/drawing/2014/main" id="{C196B36B-35F7-4AA1-8635-0A7CBE4CA6A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01" name="直線コネクタ 900">
          <a:extLst>
            <a:ext uri="{FF2B5EF4-FFF2-40B4-BE49-F238E27FC236}">
              <a16:creationId xmlns:a16="http://schemas.microsoft.com/office/drawing/2014/main" id="{00F014F7-854C-4BAF-9F6F-BF6DFD995A51}"/>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02" name="【庁舎】&#10;一人当たり面積平均値テキスト">
          <a:extLst>
            <a:ext uri="{FF2B5EF4-FFF2-40B4-BE49-F238E27FC236}">
              <a16:creationId xmlns:a16="http://schemas.microsoft.com/office/drawing/2014/main" id="{FF8CE8C8-D642-41FA-8C33-EBDBA24001FA}"/>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03" name="フローチャート: 判断 902">
          <a:extLst>
            <a:ext uri="{FF2B5EF4-FFF2-40B4-BE49-F238E27FC236}">
              <a16:creationId xmlns:a16="http://schemas.microsoft.com/office/drawing/2014/main" id="{DDDC98E0-3DEF-42CD-B62A-CF6CBAAB4F5B}"/>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04" name="フローチャート: 判断 903">
          <a:extLst>
            <a:ext uri="{FF2B5EF4-FFF2-40B4-BE49-F238E27FC236}">
              <a16:creationId xmlns:a16="http://schemas.microsoft.com/office/drawing/2014/main" id="{136E3EB5-F307-405D-BC41-D19D717E11A9}"/>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05" name="フローチャート: 判断 904">
          <a:extLst>
            <a:ext uri="{FF2B5EF4-FFF2-40B4-BE49-F238E27FC236}">
              <a16:creationId xmlns:a16="http://schemas.microsoft.com/office/drawing/2014/main" id="{35110A5B-22F1-4DD0-82FA-322A4F0D7FDD}"/>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06" name="フローチャート: 判断 905">
          <a:extLst>
            <a:ext uri="{FF2B5EF4-FFF2-40B4-BE49-F238E27FC236}">
              <a16:creationId xmlns:a16="http://schemas.microsoft.com/office/drawing/2014/main" id="{D07E0FA4-9C6E-4623-BD86-941307DE6BEC}"/>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07" name="フローチャート: 判断 906">
          <a:extLst>
            <a:ext uri="{FF2B5EF4-FFF2-40B4-BE49-F238E27FC236}">
              <a16:creationId xmlns:a16="http://schemas.microsoft.com/office/drawing/2014/main" id="{774A61A4-B9FC-4E75-8EE6-8C1E14AE310F}"/>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84BFC5AB-5D9B-4538-9C8B-10F46D75E1C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69C67962-9FEF-4187-B584-9AE2A1A5EB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7394B37C-14BA-4156-822B-9483AC00EB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C1CDB1E9-AAE5-4176-9A7C-D995A67825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21B2C051-0BCB-4DAE-96EB-25568732AC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5806</xdr:rowOff>
    </xdr:from>
    <xdr:to>
      <xdr:col>116</xdr:col>
      <xdr:colOff>114300</xdr:colOff>
      <xdr:row>106</xdr:row>
      <xdr:rowOff>107406</xdr:rowOff>
    </xdr:to>
    <xdr:sp macro="" textlink="">
      <xdr:nvSpPr>
        <xdr:cNvPr id="913" name="楕円 912">
          <a:extLst>
            <a:ext uri="{FF2B5EF4-FFF2-40B4-BE49-F238E27FC236}">
              <a16:creationId xmlns:a16="http://schemas.microsoft.com/office/drawing/2014/main" id="{27B53A1F-E0AA-4D07-B207-D0D28E697807}"/>
            </a:ext>
          </a:extLst>
        </xdr:cNvPr>
        <xdr:cNvSpPr/>
      </xdr:nvSpPr>
      <xdr:spPr>
        <a:xfrm>
          <a:off x="22110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155683</xdr:rowOff>
    </xdr:from>
    <xdr:ext cx="469744" cy="259045"/>
    <xdr:sp macro="" textlink="">
      <xdr:nvSpPr>
        <xdr:cNvPr id="914" name="【庁舎】&#10;一人当たり面積該当値テキスト">
          <a:extLst>
            <a:ext uri="{FF2B5EF4-FFF2-40B4-BE49-F238E27FC236}">
              <a16:creationId xmlns:a16="http://schemas.microsoft.com/office/drawing/2014/main" id="{E4181257-2CFA-4509-B9FB-607659A8ACAA}"/>
            </a:ext>
          </a:extLst>
        </xdr:cNvPr>
        <xdr:cNvSpPr txBox="1"/>
      </xdr:nvSpPr>
      <xdr:spPr>
        <a:xfrm>
          <a:off x="22199600"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915" name="楕円 914">
          <a:extLst>
            <a:ext uri="{FF2B5EF4-FFF2-40B4-BE49-F238E27FC236}">
              <a16:creationId xmlns:a16="http://schemas.microsoft.com/office/drawing/2014/main" id="{FFD64D63-6548-402D-968C-984B2E2043A9}"/>
            </a:ext>
          </a:extLst>
        </xdr:cNvPr>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56606</xdr:rowOff>
    </xdr:from>
    <xdr:to>
      <xdr:col>116</xdr:col>
      <xdr:colOff>63500</xdr:colOff>
      <xdr:row>106</xdr:row>
      <xdr:rowOff>59871</xdr:rowOff>
    </xdr:to>
    <xdr:cxnSp macro="">
      <xdr:nvCxnSpPr>
        <xdr:cNvPr id="916" name="直線コネクタ 915">
          <a:extLst>
            <a:ext uri="{FF2B5EF4-FFF2-40B4-BE49-F238E27FC236}">
              <a16:creationId xmlns:a16="http://schemas.microsoft.com/office/drawing/2014/main" id="{6803E69F-C136-4386-8066-00C7A3B5FD77}"/>
            </a:ext>
          </a:extLst>
        </xdr:cNvPr>
        <xdr:cNvCxnSpPr/>
      </xdr:nvCxnSpPr>
      <xdr:spPr>
        <a:xfrm flipV="1">
          <a:off x="21323300" y="182303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xdr:rowOff>
    </xdr:from>
    <xdr:to>
      <xdr:col>107</xdr:col>
      <xdr:colOff>101600</xdr:colOff>
      <xdr:row>106</xdr:row>
      <xdr:rowOff>117202</xdr:rowOff>
    </xdr:to>
    <xdr:sp macro="" textlink="">
      <xdr:nvSpPr>
        <xdr:cNvPr id="917" name="楕円 916">
          <a:extLst>
            <a:ext uri="{FF2B5EF4-FFF2-40B4-BE49-F238E27FC236}">
              <a16:creationId xmlns:a16="http://schemas.microsoft.com/office/drawing/2014/main" id="{4FA2C380-C8F5-4094-9023-CF58E1D4DDBA}"/>
            </a:ext>
          </a:extLst>
        </xdr:cNvPr>
        <xdr:cNvSpPr/>
      </xdr:nvSpPr>
      <xdr:spPr>
        <a:xfrm>
          <a:off x="20383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66402</xdr:rowOff>
    </xdr:to>
    <xdr:cxnSp macro="">
      <xdr:nvCxnSpPr>
        <xdr:cNvPr id="918" name="直線コネクタ 917">
          <a:extLst>
            <a:ext uri="{FF2B5EF4-FFF2-40B4-BE49-F238E27FC236}">
              <a16:creationId xmlns:a16="http://schemas.microsoft.com/office/drawing/2014/main" id="{3B2EA281-F828-4BE7-B1C1-05AD5FA007AE}"/>
            </a:ext>
          </a:extLst>
        </xdr:cNvPr>
        <xdr:cNvCxnSpPr/>
      </xdr:nvCxnSpPr>
      <xdr:spPr>
        <a:xfrm flipV="1">
          <a:off x="20434300" y="182335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919" name="楕円 918">
          <a:extLst>
            <a:ext uri="{FF2B5EF4-FFF2-40B4-BE49-F238E27FC236}">
              <a16:creationId xmlns:a16="http://schemas.microsoft.com/office/drawing/2014/main" id="{4EA0B0F6-E634-4235-A760-E0A4EDD4EF54}"/>
            </a:ext>
          </a:extLst>
        </xdr:cNvPr>
        <xdr:cNvSpPr/>
      </xdr:nvSpPr>
      <xdr:spPr>
        <a:xfrm>
          <a:off x="19494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66402</xdr:rowOff>
    </xdr:from>
    <xdr:to>
      <xdr:col>107</xdr:col>
      <xdr:colOff>50800</xdr:colOff>
      <xdr:row>106</xdr:row>
      <xdr:rowOff>66402</xdr:rowOff>
    </xdr:to>
    <xdr:cxnSp macro="">
      <xdr:nvCxnSpPr>
        <xdr:cNvPr id="920" name="直線コネクタ 919">
          <a:extLst>
            <a:ext uri="{FF2B5EF4-FFF2-40B4-BE49-F238E27FC236}">
              <a16:creationId xmlns:a16="http://schemas.microsoft.com/office/drawing/2014/main" id="{9BFF1632-AE7B-4D83-B531-7AB6C0360929}"/>
            </a:ext>
          </a:extLst>
        </xdr:cNvPr>
        <xdr:cNvCxnSpPr/>
      </xdr:nvCxnSpPr>
      <xdr:spPr>
        <a:xfrm>
          <a:off x="19545300" y="18240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164193</xdr:rowOff>
    </xdr:from>
    <xdr:to>
      <xdr:col>98</xdr:col>
      <xdr:colOff>38100</xdr:colOff>
      <xdr:row>106</xdr:row>
      <xdr:rowOff>94343</xdr:rowOff>
    </xdr:to>
    <xdr:sp macro="" textlink="">
      <xdr:nvSpPr>
        <xdr:cNvPr id="921" name="楕円 920">
          <a:extLst>
            <a:ext uri="{FF2B5EF4-FFF2-40B4-BE49-F238E27FC236}">
              <a16:creationId xmlns:a16="http://schemas.microsoft.com/office/drawing/2014/main" id="{33803DF4-5C0C-42C1-A536-BCBC3DBABDD7}"/>
            </a:ext>
          </a:extLst>
        </xdr:cNvPr>
        <xdr:cNvSpPr/>
      </xdr:nvSpPr>
      <xdr:spPr>
        <a:xfrm>
          <a:off x="18605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43543</xdr:rowOff>
    </xdr:from>
    <xdr:to>
      <xdr:col>102</xdr:col>
      <xdr:colOff>114300</xdr:colOff>
      <xdr:row>106</xdr:row>
      <xdr:rowOff>66402</xdr:rowOff>
    </xdr:to>
    <xdr:cxnSp macro="">
      <xdr:nvCxnSpPr>
        <xdr:cNvPr id="922" name="直線コネクタ 921">
          <a:extLst>
            <a:ext uri="{FF2B5EF4-FFF2-40B4-BE49-F238E27FC236}">
              <a16:creationId xmlns:a16="http://schemas.microsoft.com/office/drawing/2014/main" id="{DE1EDC89-4F23-4A3A-BBA9-4A63DB7ABD0C}"/>
            </a:ext>
          </a:extLst>
        </xdr:cNvPr>
        <xdr:cNvCxnSpPr/>
      </xdr:nvCxnSpPr>
      <xdr:spPr>
        <a:xfrm>
          <a:off x="18656300" y="1821724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23" name="n_1aveValue【庁舎】&#10;一人当たり面積">
          <a:extLst>
            <a:ext uri="{FF2B5EF4-FFF2-40B4-BE49-F238E27FC236}">
              <a16:creationId xmlns:a16="http://schemas.microsoft.com/office/drawing/2014/main" id="{6E35A0EE-F11A-4E61-8CD2-F2935B0731F1}"/>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24" name="n_2aveValue【庁舎】&#10;一人当たり面積">
          <a:extLst>
            <a:ext uri="{FF2B5EF4-FFF2-40B4-BE49-F238E27FC236}">
              <a16:creationId xmlns:a16="http://schemas.microsoft.com/office/drawing/2014/main" id="{F9A4AA04-94CA-4BC1-90A8-065BCBFD16BE}"/>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25" name="n_3aveValue【庁舎】&#10;一人当たり面積">
          <a:extLst>
            <a:ext uri="{FF2B5EF4-FFF2-40B4-BE49-F238E27FC236}">
              <a16:creationId xmlns:a16="http://schemas.microsoft.com/office/drawing/2014/main" id="{A27CEB5E-D6FF-446D-B705-DC2C865AB49F}"/>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26" name="n_4aveValue【庁舎】&#10;一人当たり面積">
          <a:extLst>
            <a:ext uri="{FF2B5EF4-FFF2-40B4-BE49-F238E27FC236}">
              <a16:creationId xmlns:a16="http://schemas.microsoft.com/office/drawing/2014/main" id="{B9902984-B5ED-4BA4-BDDC-EC949EFE1A22}"/>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927" name="n_1mainValue【庁舎】&#10;一人当たり面積">
          <a:extLst>
            <a:ext uri="{FF2B5EF4-FFF2-40B4-BE49-F238E27FC236}">
              <a16:creationId xmlns:a16="http://schemas.microsoft.com/office/drawing/2014/main" id="{392C65A7-95E8-4451-9D6F-D3F0C3BB07A7}"/>
            </a:ext>
          </a:extLst>
        </xdr:cNvPr>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108329</xdr:rowOff>
    </xdr:from>
    <xdr:ext cx="469744" cy="259045"/>
    <xdr:sp macro="" textlink="">
      <xdr:nvSpPr>
        <xdr:cNvPr id="928" name="n_2mainValue【庁舎】&#10;一人当たり面積">
          <a:extLst>
            <a:ext uri="{FF2B5EF4-FFF2-40B4-BE49-F238E27FC236}">
              <a16:creationId xmlns:a16="http://schemas.microsoft.com/office/drawing/2014/main" id="{781CEBE2-55C9-487D-AC1A-1BDCF033A7B9}"/>
            </a:ext>
          </a:extLst>
        </xdr:cNvPr>
        <xdr:cNvSpPr txBox="1"/>
      </xdr:nvSpPr>
      <xdr:spPr>
        <a:xfrm>
          <a:off x="20199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929" name="n_3mainValue【庁舎】&#10;一人当たり面積">
          <a:extLst>
            <a:ext uri="{FF2B5EF4-FFF2-40B4-BE49-F238E27FC236}">
              <a16:creationId xmlns:a16="http://schemas.microsoft.com/office/drawing/2014/main" id="{38A2010A-9EFA-4627-BE1B-3FBAF5422D33}"/>
            </a:ext>
          </a:extLst>
        </xdr:cNvPr>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85470</xdr:rowOff>
    </xdr:from>
    <xdr:ext cx="469744" cy="259045"/>
    <xdr:sp macro="" textlink="">
      <xdr:nvSpPr>
        <xdr:cNvPr id="930" name="n_4mainValue【庁舎】&#10;一人当たり面積">
          <a:extLst>
            <a:ext uri="{FF2B5EF4-FFF2-40B4-BE49-F238E27FC236}">
              <a16:creationId xmlns:a16="http://schemas.microsoft.com/office/drawing/2014/main" id="{94ABFDA0-7B26-4A49-B01C-658FD5E7AA81}"/>
            </a:ext>
          </a:extLst>
        </xdr:cNvPr>
        <xdr:cNvSpPr txBox="1"/>
      </xdr:nvSpPr>
      <xdr:spPr>
        <a:xfrm>
          <a:off x="18421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1" name="正方形/長方形 930">
          <a:extLst>
            <a:ext uri="{FF2B5EF4-FFF2-40B4-BE49-F238E27FC236}">
              <a16:creationId xmlns:a16="http://schemas.microsoft.com/office/drawing/2014/main" id="{3D25E75A-BEC5-449E-9558-991423C65E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2" name="正方形/長方形 931">
          <a:extLst>
            <a:ext uri="{FF2B5EF4-FFF2-40B4-BE49-F238E27FC236}">
              <a16:creationId xmlns:a16="http://schemas.microsoft.com/office/drawing/2014/main" id="{6306CF38-3911-46EC-952F-17A52400DAE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3" name="テキスト ボックス 932">
          <a:extLst>
            <a:ext uri="{FF2B5EF4-FFF2-40B4-BE49-F238E27FC236}">
              <a16:creationId xmlns:a16="http://schemas.microsoft.com/office/drawing/2014/main" id="{E6BDFDE4-AAF0-44C5-91B0-77E489660D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年度にかけての減価償却率は順当に増加していますが、中でも</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は類似団体の平均値を超えているため、対応が必要です。</a:t>
          </a:r>
        </a:p>
        <a:p>
          <a:pPr eaLnBrk="1" fontAlgn="auto" latinLnBrk="0" hangingPunct="1"/>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については、消防庁舎の移転（新築）により、令和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年度に減価償却率及び一人当たり面積が改善されてい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ます</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74,031
73,174
32.71
34,059,830
33,604,062
76,495
16,697,372
40,351,778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財政力指数は、微減となっていますが、依然として類似団体平均を下回っており、厳しい財政状況にあります。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そのため、新名神高速道路の開通に合わせた新たな産業拠点の創出により、バランスのとれた税収増による強固な財政基盤の再構築に取り組んでいます。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その要因は、分子となる歳出経常一般財源充当経費における公債費等の増加や分母となる歳入経常一般財源における臨時財政対策債等の減少により悪化したものです。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新名神高速道路の開通に合わせた新たな産業拠点の創出により、分母となる自主財源の増加に取り組んでいます。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64</xdr:row>
      <xdr:rowOff>10414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1082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63</xdr:row>
      <xdr:rowOff>109474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5022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63</xdr:row>
      <xdr:rowOff>90170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502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49022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9152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55897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84599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民間で実施可能な部分については、委託化を進め、コストの低減を図っているところであり、今後もその方針を継続していきます。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39119</xdr:rowOff>
    </xdr:from>
    <xdr:to>
      <xdr:col>23</xdr:col>
      <xdr:colOff>133350</xdr:colOff>
      <xdr:row>82</xdr:row>
      <xdr:rowOff>62409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98019"/>
          <a:ext cx="838200" cy="2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25974</xdr:rowOff>
    </xdr:from>
    <xdr:to>
      <xdr:col>19</xdr:col>
      <xdr:colOff>133350</xdr:colOff>
      <xdr:row>82</xdr:row>
      <xdr:rowOff>62409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84874"/>
          <a:ext cx="889000" cy="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168757</xdr:rowOff>
    </xdr:from>
    <xdr:to>
      <xdr:col>15</xdr:col>
      <xdr:colOff>82550</xdr:colOff>
      <xdr:row>82</xdr:row>
      <xdr:rowOff>25974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6207"/>
          <a:ext cx="889000" cy="2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28513</xdr:rowOff>
    </xdr:from>
    <xdr:to>
      <xdr:col>11</xdr:col>
      <xdr:colOff>31750</xdr:colOff>
      <xdr:row>81</xdr:row>
      <xdr:rowOff>168757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5963"/>
          <a:ext cx="889000" cy="14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159769</xdr:rowOff>
    </xdr:from>
    <xdr:to>
      <xdr:col>23</xdr:col>
      <xdr:colOff>184150</xdr:colOff>
      <xdr:row>82</xdr:row>
      <xdr:rowOff>89919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4846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11609</xdr:rowOff>
    </xdr:from>
    <xdr:to>
      <xdr:col>19</xdr:col>
      <xdr:colOff>184150</xdr:colOff>
      <xdr:row>82</xdr:row>
      <xdr:rowOff>113209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123386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9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146624</xdr:rowOff>
    </xdr:from>
    <xdr:to>
      <xdr:col>15</xdr:col>
      <xdr:colOff>133350</xdr:colOff>
      <xdr:row>82</xdr:row>
      <xdr:rowOff>76774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86951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117957</xdr:rowOff>
    </xdr:from>
    <xdr:to>
      <xdr:col>11</xdr:col>
      <xdr:colOff>82550</xdr:colOff>
      <xdr:row>82</xdr:row>
      <xdr:rowOff>48107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58284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149163</xdr:rowOff>
    </xdr:from>
    <xdr:to>
      <xdr:col>7</xdr:col>
      <xdr:colOff>31750</xdr:colOff>
      <xdr:row>81</xdr:row>
      <xdr:rowOff>79313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89490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99.2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今後も継続して行財政改革を進めることにより、人件費抑制に努めます。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86</xdr:row>
      <xdr:rowOff>101600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2619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10584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111125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267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次定員管理計画を策定し、中長期にわたる職員の年齢構成の是正をはじめとする団塊世代対策など、計画的な定員管理を進めてきたところであり、類似団体平均を下回っています。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年度に見直しを行った第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次定員管理計画に基づき、適正管理に努めてまいります。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152082</xdr:rowOff>
    </xdr:from>
    <xdr:to>
      <xdr:col>81</xdr:col>
      <xdr:colOff>44450</xdr:colOff>
      <xdr:row>60</xdr:row>
      <xdr:rowOff>160126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3908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103822</xdr:rowOff>
    </xdr:from>
    <xdr:to>
      <xdr:col>77</xdr:col>
      <xdr:colOff>44450</xdr:colOff>
      <xdr:row>60</xdr:row>
      <xdr:rowOff>152082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908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60</xdr:row>
      <xdr:rowOff>103822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847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67628</xdr:rowOff>
    </xdr:from>
    <xdr:to>
      <xdr:col>68</xdr:col>
      <xdr:colOff>152400</xdr:colOff>
      <xdr:row>60</xdr:row>
      <xdr:rowOff>97790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546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109326</xdr:rowOff>
    </xdr:from>
    <xdr:to>
      <xdr:col>81</xdr:col>
      <xdr:colOff>95250</xdr:colOff>
      <xdr:row>61</xdr:row>
      <xdr:rowOff>39476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125853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4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101282</xdr:rowOff>
    </xdr:from>
    <xdr:to>
      <xdr:col>77</xdr:col>
      <xdr:colOff>95250</xdr:colOff>
      <xdr:row>61</xdr:row>
      <xdr:rowOff>31432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164799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16828</xdr:rowOff>
    </xdr:from>
    <xdr:to>
      <xdr:col>64</xdr:col>
      <xdr:colOff>152400</xdr:colOff>
      <xdr:row>60</xdr:row>
      <xdr:rowOff>118428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128605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その要因は、元利償還金の増等によるものです。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たなまちづくりに向けた整備や老朽化した教育施設やインフラ設備の改修・改築などにより、元利償還金の増加要因が見込まれるため、緊急性や住民ニーズを的確に把握した事業を厳選し、償還額の平準化及び実質公債費比率の上昇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43</xdr:row>
      <xdr:rowOff>79163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37912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6773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6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162137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389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138006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147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28363</xdr:rowOff>
    </xdr:from>
    <xdr:to>
      <xdr:col>81</xdr:col>
      <xdr:colOff>95250</xdr:colOff>
      <xdr:row>43</xdr:row>
      <xdr:rowOff>129963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その要因は、充当可能基金の減少により、分子となる充当可能財源等が減少したことによるものです。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今後も起債事業を精査するなど、将来負担に留意した財政運営に努めます。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158508</xdr:rowOff>
    </xdr:from>
    <xdr:to>
      <xdr:col>81</xdr:col>
      <xdr:colOff>44450</xdr:colOff>
      <xdr:row>21</xdr:row>
      <xdr:rowOff>53703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3587508"/>
          <a:ext cx="8382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91863</xdr:rowOff>
    </xdr:from>
    <xdr:to>
      <xdr:col>77</xdr:col>
      <xdr:colOff>44450</xdr:colOff>
      <xdr:row>20</xdr:row>
      <xdr:rowOff>158508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520863"/>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91863</xdr:rowOff>
    </xdr:from>
    <xdr:to>
      <xdr:col>72</xdr:col>
      <xdr:colOff>203200</xdr:colOff>
      <xdr:row>20</xdr:row>
      <xdr:rowOff>93013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520863"/>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93013</xdr:rowOff>
    </xdr:from>
    <xdr:to>
      <xdr:col>68</xdr:col>
      <xdr:colOff>152400</xdr:colOff>
      <xdr:row>20</xdr:row>
      <xdr:rowOff>115993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52201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2903</xdr:rowOff>
    </xdr:from>
    <xdr:to>
      <xdr:col>81</xdr:col>
      <xdr:colOff>95250</xdr:colOff>
      <xdr:row>21</xdr:row>
      <xdr:rowOff>104503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6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146430</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57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107708</xdr:rowOff>
    </xdr:from>
    <xdr:to>
      <xdr:col>77</xdr:col>
      <xdr:colOff>95250</xdr:colOff>
      <xdr:row>21</xdr:row>
      <xdr:rowOff>37858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5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22635</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62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41063</xdr:rowOff>
    </xdr:from>
    <xdr:to>
      <xdr:col>73</xdr:col>
      <xdr:colOff>44450</xdr:colOff>
      <xdr:row>20</xdr:row>
      <xdr:rowOff>142663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127440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42213</xdr:rowOff>
    </xdr:from>
    <xdr:to>
      <xdr:col>68</xdr:col>
      <xdr:colOff>203200</xdr:colOff>
      <xdr:row>20</xdr:row>
      <xdr:rowOff>143813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4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128590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55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65193</xdr:rowOff>
    </xdr:from>
    <xdr:to>
      <xdr:col>64</xdr:col>
      <xdr:colOff>152400</xdr:colOff>
      <xdr:row>20</xdr:row>
      <xdr:rowOff>166793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4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151570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58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74,031
73,174
32.71
34,059,830
33,604,062
76,495
16,697,372
40,351,778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３次定員管理計画に基づき、職員数の増加を図っているところであり、退職手当を除く人件費は増加していますが、人口に対する職員数は類似団体よりも少なくなっており、今後も継続して行財政改革を進めるとともに人件費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164556</xdr:rowOff>
    </xdr:from>
    <xdr:to>
      <xdr:col>24</xdr:col>
      <xdr:colOff>25400</xdr:colOff>
      <xdr:row>36</xdr:row>
      <xdr:rowOff>32294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653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151493</xdr:rowOff>
    </xdr:from>
    <xdr:to>
      <xdr:col>19</xdr:col>
      <xdr:colOff>187325</xdr:colOff>
      <xdr:row>36</xdr:row>
      <xdr:rowOff>32294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522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151493</xdr:rowOff>
    </xdr:from>
    <xdr:to>
      <xdr:col>15</xdr:col>
      <xdr:colOff>98425</xdr:colOff>
      <xdr:row>36</xdr:row>
      <xdr:rowOff>38826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52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38826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849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130283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152944</xdr:rowOff>
    </xdr:from>
    <xdr:to>
      <xdr:col>20</xdr:col>
      <xdr:colOff>38100</xdr:colOff>
      <xdr:row>36</xdr:row>
      <xdr:rowOff>83094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100693</xdr:rowOff>
    </xdr:from>
    <xdr:to>
      <xdr:col>15</xdr:col>
      <xdr:colOff>149225</xdr:colOff>
      <xdr:row>36</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159476</xdr:rowOff>
    </xdr:from>
    <xdr:to>
      <xdr:col>11</xdr:col>
      <xdr:colOff>60325</xdr:colOff>
      <xdr:row>36</xdr:row>
      <xdr:rowOff>89626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99803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物件費については、類似団体平均とほぼ同数値となっています。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本市においては、民間で実施可能な部分については委託化を進め、コスト低減を図っており、今後もその方針を継続していきます。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3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16</xdr:row>
      <xdr:rowOff>159004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8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131572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8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16</xdr:row>
      <xdr:rowOff>140716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4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167149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国制度の変更や対象者の増加等により扶助費は年々増加しています。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本市においては、高齢化率が高いこと等により、類似団体の平均を上回っています。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8890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119380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119380</xdr:rowOff>
    </xdr:from>
    <xdr:to>
      <xdr:col>11</xdr:col>
      <xdr:colOff>9525</xdr:colOff>
      <xdr:row>57</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05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68580</xdr:rowOff>
    </xdr:from>
    <xdr:to>
      <xdr:col>11</xdr:col>
      <xdr:colOff>60325</xdr:colOff>
      <xdr:row>56</xdr:row>
      <xdr:rowOff>170180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154957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26670</xdr:rowOff>
    </xdr:from>
    <xdr:to>
      <xdr:col>6</xdr:col>
      <xdr:colOff>171450</xdr:colOff>
      <xdr:row>57</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113047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高齢化の進行に伴う繰出金等の増加により、類似団体の平均を上回っていますが、今後も事業の適正化に努めます。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07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91622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91622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年度は微増となりましたが、例年ほぼ横ばいで推移しています。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今後も事業の見直しや適正化を進め、経費の抑制に努めます。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20320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27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xdr:rowOff>
    </xdr:from>
    <xdr:to>
      <xdr:col>78</xdr:col>
      <xdr:colOff>69850</xdr:colOff>
      <xdr:row>38</xdr:row>
      <xdr:rowOff>20320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xdr:rowOff>
    </xdr:from>
    <xdr:to>
      <xdr:col>73</xdr:col>
      <xdr:colOff>180975</xdr:colOff>
      <xdr:row>38</xdr:row>
      <xdr:rowOff>66040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2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66040</xdr:rowOff>
    </xdr:from>
    <xdr:to>
      <xdr:col>69</xdr:col>
      <xdr:colOff>92075</xdr:colOff>
      <xdr:row>38</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811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140970</xdr:rowOff>
    </xdr:from>
    <xdr:to>
      <xdr:col>78</xdr:col>
      <xdr:colOff>120650</xdr:colOff>
      <xdr:row>38</xdr:row>
      <xdr:rowOff>71120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81297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5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125730</xdr:rowOff>
    </xdr:from>
    <xdr:to>
      <xdr:col>74</xdr:col>
      <xdr:colOff>31750</xdr:colOff>
      <xdr:row>38</xdr:row>
      <xdr:rowOff>55880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66057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xdr:rowOff>
    </xdr:from>
    <xdr:to>
      <xdr:col>69</xdr:col>
      <xdr:colOff>142875</xdr:colOff>
      <xdr:row>38</xdr:row>
      <xdr:rowOff>116840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127017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たなまちづくりに向けた整備、老朽化したインフラ設備の改修・改築などにより、今後も公債費の増加要因があるため、緊急性や住民ニーズを的確に把握した事業を厳選し、公債費の平準化及び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79</xdr:row>
      <xdr:rowOff>8889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4696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40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40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96520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2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高齢化の進行等により社会保障関係経費が年々増加しているため、義務的経費は増加しています。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による業務見直しや行財政改革を進め、経費の抑制に努めます。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77</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600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18414</xdr:rowOff>
    </xdr:from>
    <xdr:to>
      <xdr:col>78</xdr:col>
      <xdr:colOff>69850</xdr:colOff>
      <xdr:row>77</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48614"/>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18414</xdr:rowOff>
    </xdr:from>
    <xdr:to>
      <xdr:col>73</xdr:col>
      <xdr:colOff>180975</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48614"/>
          <a:ext cx="8890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18414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7150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139065</xdr:rowOff>
    </xdr:from>
    <xdr:to>
      <xdr:col>74</xdr:col>
      <xdr:colOff>31750</xdr:colOff>
      <xdr:row>76</xdr:row>
      <xdr:rowOff>69214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53991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139064</xdr:rowOff>
    </xdr:from>
    <xdr:to>
      <xdr:col>65</xdr:col>
      <xdr:colOff>53975</xdr:colOff>
      <xdr:row>78</xdr:row>
      <xdr:rowOff>69214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53991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2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117704</xdr:rowOff>
    </xdr:from>
    <xdr:to>
      <xdr:col>29</xdr:col>
      <xdr:colOff>127000</xdr:colOff>
      <xdr:row>17</xdr:row>
      <xdr:rowOff>124790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9979"/>
          <a:ext cx="6477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124790</xdr:rowOff>
    </xdr:from>
    <xdr:to>
      <xdr:col>26</xdr:col>
      <xdr:colOff>50800</xdr:colOff>
      <xdr:row>17</xdr:row>
      <xdr:rowOff>138887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7065"/>
          <a:ext cx="6985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138887</xdr:rowOff>
    </xdr:from>
    <xdr:to>
      <xdr:col>22</xdr:col>
      <xdr:colOff>114300</xdr:colOff>
      <xdr:row>18</xdr:row>
      <xdr:rowOff>1168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1162"/>
          <a:ext cx="698500" cy="33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1168</xdr:rowOff>
    </xdr:from>
    <xdr:to>
      <xdr:col>18</xdr:col>
      <xdr:colOff>177800</xdr:colOff>
      <xdr:row>18</xdr:row>
      <xdr:rowOff>35598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4893"/>
          <a:ext cx="698500" cy="34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66904</xdr:rowOff>
    </xdr:from>
    <xdr:to>
      <xdr:col>29</xdr:col>
      <xdr:colOff>177800</xdr:colOff>
      <xdr:row>17</xdr:row>
      <xdr:rowOff>168504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9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38981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73990</xdr:rowOff>
    </xdr:from>
    <xdr:to>
      <xdr:col>26</xdr:col>
      <xdr:colOff>101600</xdr:colOff>
      <xdr:row>18</xdr:row>
      <xdr:rowOff>4140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160367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88087</xdr:rowOff>
    </xdr:from>
    <xdr:to>
      <xdr:col>22</xdr:col>
      <xdr:colOff>165100</xdr:colOff>
      <xdr:row>18</xdr:row>
      <xdr:rowOff>18237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0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3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121818</xdr:rowOff>
    </xdr:from>
    <xdr:to>
      <xdr:col>19</xdr:col>
      <xdr:colOff>38100</xdr:colOff>
      <xdr:row>18</xdr:row>
      <xdr:rowOff>51968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4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36745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156248</xdr:rowOff>
    </xdr:from>
    <xdr:to>
      <xdr:col>15</xdr:col>
      <xdr:colOff>101600</xdr:colOff>
      <xdr:row>18</xdr:row>
      <xdr:rowOff>86398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8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71175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240353</xdr:rowOff>
    </xdr:from>
    <xdr:to>
      <xdr:col>29</xdr:col>
      <xdr:colOff>127000</xdr:colOff>
      <xdr:row>34</xdr:row>
      <xdr:rowOff>288065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07803"/>
          <a:ext cx="647700" cy="4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288065</xdr:rowOff>
    </xdr:from>
    <xdr:to>
      <xdr:col>26</xdr:col>
      <xdr:colOff>50800</xdr:colOff>
      <xdr:row>35</xdr:row>
      <xdr:rowOff>96629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55515"/>
          <a:ext cx="698500" cy="151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96629</xdr:rowOff>
    </xdr:from>
    <xdr:to>
      <xdr:col>22</xdr:col>
      <xdr:colOff>114300</xdr:colOff>
      <xdr:row>35</xdr:row>
      <xdr:rowOff>115831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06979"/>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44573</xdr:rowOff>
    </xdr:from>
    <xdr:to>
      <xdr:col>18</xdr:col>
      <xdr:colOff>177800</xdr:colOff>
      <xdr:row>35</xdr:row>
      <xdr:rowOff>115831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54923"/>
          <a:ext cx="698500" cy="7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189553</xdr:rowOff>
    </xdr:from>
    <xdr:to>
      <xdr:col>29</xdr:col>
      <xdr:colOff>177800</xdr:colOff>
      <xdr:row>34</xdr:row>
      <xdr:rowOff>291153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57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34630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0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237265</xdr:rowOff>
    </xdr:from>
    <xdr:to>
      <xdr:col>26</xdr:col>
      <xdr:colOff>101600</xdr:colOff>
      <xdr:row>34</xdr:row>
      <xdr:rowOff>338865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04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6142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7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45829</xdr:rowOff>
    </xdr:from>
    <xdr:to>
      <xdr:col>22</xdr:col>
      <xdr:colOff>165100</xdr:colOff>
      <xdr:row>35</xdr:row>
      <xdr:rowOff>147429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5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157606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65031</xdr:rowOff>
    </xdr:from>
    <xdr:to>
      <xdr:col>19</xdr:col>
      <xdr:colOff>38100</xdr:colOff>
      <xdr:row>35</xdr:row>
      <xdr:rowOff>166631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176808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4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336673</xdr:rowOff>
    </xdr:from>
    <xdr:to>
      <xdr:col>15</xdr:col>
      <xdr:colOff>101600</xdr:colOff>
      <xdr:row>35</xdr:row>
      <xdr:rowOff>95373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4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105550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74,031
73,174
32.71
34,059,830
33,604,062
76,495
16,697,372
40,351,778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77045</xdr:rowOff>
    </xdr:from>
    <xdr:to>
      <xdr:col>24</xdr:col>
      <xdr:colOff>63500</xdr:colOff>
      <xdr:row>36</xdr:row>
      <xdr:rowOff>86379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49245"/>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77045</xdr:rowOff>
    </xdr:from>
    <xdr:to>
      <xdr:col>19</xdr:col>
      <xdr:colOff>177800</xdr:colOff>
      <xdr:row>36</xdr:row>
      <xdr:rowOff>101048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49245"/>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101048</xdr:rowOff>
    </xdr:from>
    <xdr:to>
      <xdr:col>15</xdr:col>
      <xdr:colOff>50800</xdr:colOff>
      <xdr:row>36</xdr:row>
      <xdr:rowOff>160903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3248"/>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160903</xdr:rowOff>
    </xdr:from>
    <xdr:to>
      <xdr:col>10</xdr:col>
      <xdr:colOff>114300</xdr:colOff>
      <xdr:row>37</xdr:row>
      <xdr:rowOff>61804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3103"/>
          <a:ext cx="889000" cy="7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35579</xdr:rowOff>
    </xdr:from>
    <xdr:to>
      <xdr:col>24</xdr:col>
      <xdr:colOff>114300</xdr:colOff>
      <xdr:row>36</xdr:row>
      <xdr:rowOff>137179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26245</xdr:rowOff>
    </xdr:from>
    <xdr:to>
      <xdr:col>20</xdr:col>
      <xdr:colOff>38100</xdr:colOff>
      <xdr:row>36</xdr:row>
      <xdr:rowOff>127845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118972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9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50248</xdr:rowOff>
    </xdr:from>
    <xdr:to>
      <xdr:col>15</xdr:col>
      <xdr:colOff>101600</xdr:colOff>
      <xdr:row>36</xdr:row>
      <xdr:rowOff>151848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142975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110103</xdr:rowOff>
    </xdr:from>
    <xdr:to>
      <xdr:col>10</xdr:col>
      <xdr:colOff>165100</xdr:colOff>
      <xdr:row>37</xdr:row>
      <xdr:rowOff>40253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31380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11004</xdr:rowOff>
    </xdr:from>
    <xdr:to>
      <xdr:col>6</xdr:col>
      <xdr:colOff>38100</xdr:colOff>
      <xdr:row>37</xdr:row>
      <xdr:rowOff>112604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103731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27534</xdr:rowOff>
    </xdr:from>
    <xdr:to>
      <xdr:col>24</xdr:col>
      <xdr:colOff>63500</xdr:colOff>
      <xdr:row>57</xdr:row>
      <xdr:rowOff>68631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00184"/>
          <a:ext cx="838200" cy="4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27534</xdr:rowOff>
    </xdr:from>
    <xdr:to>
      <xdr:col>19</xdr:col>
      <xdr:colOff>177800</xdr:colOff>
      <xdr:row>57</xdr:row>
      <xdr:rowOff>57620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00184"/>
          <a:ext cx="889000" cy="3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57620</xdr:rowOff>
    </xdr:from>
    <xdr:to>
      <xdr:col>15</xdr:col>
      <xdr:colOff>50800</xdr:colOff>
      <xdr:row>57</xdr:row>
      <xdr:rowOff>66510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027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66510</xdr:rowOff>
    </xdr:from>
    <xdr:to>
      <xdr:col>10</xdr:col>
      <xdr:colOff>114300</xdr:colOff>
      <xdr:row>58</xdr:row>
      <xdr:rowOff>15507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9160"/>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17831</xdr:rowOff>
    </xdr:from>
    <xdr:to>
      <xdr:col>24</xdr:col>
      <xdr:colOff>114300</xdr:colOff>
      <xdr:row>57</xdr:row>
      <xdr:rowOff>119431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167708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148184</xdr:rowOff>
    </xdr:from>
    <xdr:to>
      <xdr:col>20</xdr:col>
      <xdr:colOff>38100</xdr:colOff>
      <xdr:row>57</xdr:row>
      <xdr:rowOff>78334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69461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6820</xdr:rowOff>
    </xdr:from>
    <xdr:to>
      <xdr:col>15</xdr:col>
      <xdr:colOff>101600</xdr:colOff>
      <xdr:row>57</xdr:row>
      <xdr:rowOff>108420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99547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15710</xdr:rowOff>
    </xdr:from>
    <xdr:to>
      <xdr:col>10</xdr:col>
      <xdr:colOff>165100</xdr:colOff>
      <xdr:row>57</xdr:row>
      <xdr:rowOff>117310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108437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136157</xdr:rowOff>
    </xdr:from>
    <xdr:to>
      <xdr:col>6</xdr:col>
      <xdr:colOff>38100</xdr:colOff>
      <xdr:row>58</xdr:row>
      <xdr:rowOff>66307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57434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114515</xdr:rowOff>
    </xdr:from>
    <xdr:to>
      <xdr:col>24</xdr:col>
      <xdr:colOff>63500</xdr:colOff>
      <xdr:row>78</xdr:row>
      <xdr:rowOff>124803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87615"/>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114515</xdr:rowOff>
    </xdr:from>
    <xdr:to>
      <xdr:col>19</xdr:col>
      <xdr:colOff>177800</xdr:colOff>
      <xdr:row>78</xdr:row>
      <xdr:rowOff>132995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7615"/>
          <a:ext cx="8890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122898</xdr:rowOff>
    </xdr:from>
    <xdr:to>
      <xdr:col>15</xdr:col>
      <xdr:colOff>50800</xdr:colOff>
      <xdr:row>78</xdr:row>
      <xdr:rowOff>132995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95998"/>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122898</xdr:rowOff>
    </xdr:from>
    <xdr:to>
      <xdr:col>10</xdr:col>
      <xdr:colOff>114300</xdr:colOff>
      <xdr:row>78</xdr:row>
      <xdr:rowOff>150292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95998"/>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74003</xdr:rowOff>
    </xdr:from>
    <xdr:to>
      <xdr:col>24</xdr:col>
      <xdr:colOff>114300</xdr:colOff>
      <xdr:row>79</xdr:row>
      <xdr:rowOff>4153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160380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63715</xdr:rowOff>
    </xdr:from>
    <xdr:to>
      <xdr:col>20</xdr:col>
      <xdr:colOff>38100</xdr:colOff>
      <xdr:row>78</xdr:row>
      <xdr:rowOff>165315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156442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82195</xdr:rowOff>
    </xdr:from>
    <xdr:to>
      <xdr:col>15</xdr:col>
      <xdr:colOff>101600</xdr:colOff>
      <xdr:row>79</xdr:row>
      <xdr:rowOff>12345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72098</xdr:rowOff>
    </xdr:from>
    <xdr:to>
      <xdr:col>10</xdr:col>
      <xdr:colOff>165100</xdr:colOff>
      <xdr:row>79</xdr:row>
      <xdr:rowOff>2248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164825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99492</xdr:rowOff>
    </xdr:from>
    <xdr:to>
      <xdr:col>6</xdr:col>
      <xdr:colOff>38100</xdr:colOff>
      <xdr:row>79</xdr:row>
      <xdr:rowOff>29642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20769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11314</xdr:rowOff>
    </xdr:from>
    <xdr:to>
      <xdr:col>24</xdr:col>
      <xdr:colOff>63500</xdr:colOff>
      <xdr:row>96</xdr:row>
      <xdr:rowOff>118103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0514"/>
          <a:ext cx="8382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2595</xdr:rowOff>
    </xdr:from>
    <xdr:to>
      <xdr:col>19</xdr:col>
      <xdr:colOff>177800</xdr:colOff>
      <xdr:row>96</xdr:row>
      <xdr:rowOff>118103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61795"/>
          <a:ext cx="889000" cy="1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2595</xdr:rowOff>
    </xdr:from>
    <xdr:to>
      <xdr:col>15</xdr:col>
      <xdr:colOff>50800</xdr:colOff>
      <xdr:row>97</xdr:row>
      <xdr:rowOff>86382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61795"/>
          <a:ext cx="889000" cy="25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86382</xdr:rowOff>
    </xdr:from>
    <xdr:to>
      <xdr:col>10</xdr:col>
      <xdr:colOff>114300</xdr:colOff>
      <xdr:row>97</xdr:row>
      <xdr:rowOff>138731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7032"/>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131964</xdr:rowOff>
    </xdr:from>
    <xdr:to>
      <xdr:col>24</xdr:col>
      <xdr:colOff>114300</xdr:colOff>
      <xdr:row>96</xdr:row>
      <xdr:rowOff>62114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110391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9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67303</xdr:rowOff>
    </xdr:from>
    <xdr:to>
      <xdr:col>20</xdr:col>
      <xdr:colOff>38100</xdr:colOff>
      <xdr:row>96</xdr:row>
      <xdr:rowOff>168903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160030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1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123245</xdr:rowOff>
    </xdr:from>
    <xdr:to>
      <xdr:col>15</xdr:col>
      <xdr:colOff>101600</xdr:colOff>
      <xdr:row>96</xdr:row>
      <xdr:rowOff>53395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44522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0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35582</xdr:rowOff>
    </xdr:from>
    <xdr:to>
      <xdr:col>10</xdr:col>
      <xdr:colOff>165100</xdr:colOff>
      <xdr:row>97</xdr:row>
      <xdr:rowOff>137182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128309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87931</xdr:rowOff>
    </xdr:from>
    <xdr:to>
      <xdr:col>6</xdr:col>
      <xdr:colOff>38100</xdr:colOff>
      <xdr:row>98</xdr:row>
      <xdr:rowOff>18081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9208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1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19327</xdr:rowOff>
    </xdr:from>
    <xdr:to>
      <xdr:col>55</xdr:col>
      <xdr:colOff>0</xdr:colOff>
      <xdr:row>37</xdr:row>
      <xdr:rowOff>51117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62977"/>
          <a:ext cx="838200" cy="3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19327</xdr:rowOff>
    </xdr:from>
    <xdr:to>
      <xdr:col>50</xdr:col>
      <xdr:colOff>114300</xdr:colOff>
      <xdr:row>37</xdr:row>
      <xdr:rowOff>26421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62977"/>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151404</xdr:rowOff>
    </xdr:from>
    <xdr:to>
      <xdr:col>45</xdr:col>
      <xdr:colOff>177800</xdr:colOff>
      <xdr:row>37</xdr:row>
      <xdr:rowOff>26421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37804"/>
          <a:ext cx="889000" cy="73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151404</xdr:rowOff>
    </xdr:from>
    <xdr:to>
      <xdr:col>41</xdr:col>
      <xdr:colOff>50800</xdr:colOff>
      <xdr:row>37</xdr:row>
      <xdr:rowOff>100769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37804"/>
          <a:ext cx="889000" cy="80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317</xdr:rowOff>
    </xdr:from>
    <xdr:to>
      <xdr:col>55</xdr:col>
      <xdr:colOff>50800</xdr:colOff>
      <xdr:row>37</xdr:row>
      <xdr:rowOff>101917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150194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139977</xdr:rowOff>
    </xdr:from>
    <xdr:to>
      <xdr:col>50</xdr:col>
      <xdr:colOff>165100</xdr:colOff>
      <xdr:row>37</xdr:row>
      <xdr:rowOff>70127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1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61254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0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147071</xdr:rowOff>
    </xdr:from>
    <xdr:to>
      <xdr:col>46</xdr:col>
      <xdr:colOff>38100</xdr:colOff>
      <xdr:row>37</xdr:row>
      <xdr:rowOff>77221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68348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1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100604</xdr:rowOff>
    </xdr:from>
    <xdr:to>
      <xdr:col>41</xdr:col>
      <xdr:colOff>101600</xdr:colOff>
      <xdr:row>33</xdr:row>
      <xdr:rowOff>30754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21881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7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49969</xdr:rowOff>
    </xdr:from>
    <xdr:to>
      <xdr:col>36</xdr:col>
      <xdr:colOff>165100</xdr:colOff>
      <xdr:row>37</xdr:row>
      <xdr:rowOff>151569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142696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52501</xdr:rowOff>
    </xdr:from>
    <xdr:to>
      <xdr:col>55</xdr:col>
      <xdr:colOff>0</xdr:colOff>
      <xdr:row>53</xdr:row>
      <xdr:rowOff>118910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39351"/>
          <a:ext cx="838200" cy="6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118910</xdr:rowOff>
    </xdr:from>
    <xdr:to>
      <xdr:col>50</xdr:col>
      <xdr:colOff>114300</xdr:colOff>
      <xdr:row>53</xdr:row>
      <xdr:rowOff>153657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05760"/>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153657</xdr:rowOff>
    </xdr:from>
    <xdr:to>
      <xdr:col>45</xdr:col>
      <xdr:colOff>177800</xdr:colOff>
      <xdr:row>55</xdr:row>
      <xdr:rowOff>85509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240507"/>
          <a:ext cx="889000" cy="2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56249</xdr:rowOff>
    </xdr:from>
    <xdr:to>
      <xdr:col>41</xdr:col>
      <xdr:colOff>50800</xdr:colOff>
      <xdr:row>55</xdr:row>
      <xdr:rowOff>85509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14549"/>
          <a:ext cx="889000" cy="2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1701</xdr:rowOff>
    </xdr:from>
    <xdr:to>
      <xdr:col>55</xdr:col>
      <xdr:colOff>50800</xdr:colOff>
      <xdr:row>53</xdr:row>
      <xdr:rowOff>103301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24578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3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68110</xdr:rowOff>
    </xdr:from>
    <xdr:to>
      <xdr:col>50</xdr:col>
      <xdr:colOff>165100</xdr:colOff>
      <xdr:row>53</xdr:row>
      <xdr:rowOff>169710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15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14787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93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102857</xdr:rowOff>
    </xdr:from>
    <xdr:to>
      <xdr:col>46</xdr:col>
      <xdr:colOff>38100</xdr:colOff>
      <xdr:row>54</xdr:row>
      <xdr:rowOff>33007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8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49534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96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34709</xdr:rowOff>
    </xdr:from>
    <xdr:to>
      <xdr:col>41</xdr:col>
      <xdr:colOff>101600</xdr:colOff>
      <xdr:row>55</xdr:row>
      <xdr:rowOff>136309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6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152836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3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5449</xdr:rowOff>
    </xdr:from>
    <xdr:to>
      <xdr:col>36</xdr:col>
      <xdr:colOff>165100</xdr:colOff>
      <xdr:row>54</xdr:row>
      <xdr:rowOff>107049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6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123576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3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31496</xdr:rowOff>
    </xdr:from>
    <xdr:to>
      <xdr:col>55</xdr:col>
      <xdr:colOff>0</xdr:colOff>
      <xdr:row>77</xdr:row>
      <xdr:rowOff>44335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33146"/>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31496</xdr:rowOff>
    </xdr:from>
    <xdr:to>
      <xdr:col>50</xdr:col>
      <xdr:colOff>114300</xdr:colOff>
      <xdr:row>78</xdr:row>
      <xdr:rowOff>10655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33146"/>
          <a:ext cx="889000" cy="15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10655</xdr:rowOff>
    </xdr:from>
    <xdr:to>
      <xdr:col>45</xdr:col>
      <xdr:colOff>177800</xdr:colOff>
      <xdr:row>78</xdr:row>
      <xdr:rowOff>52851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83755"/>
          <a:ext cx="8890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52851</xdr:rowOff>
    </xdr:from>
    <xdr:to>
      <xdr:col>41</xdr:col>
      <xdr:colOff>50800</xdr:colOff>
      <xdr:row>78</xdr:row>
      <xdr:rowOff>147320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25951"/>
          <a:ext cx="889000" cy="9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164985</xdr:rowOff>
    </xdr:from>
    <xdr:to>
      <xdr:col>55</xdr:col>
      <xdr:colOff>50800</xdr:colOff>
      <xdr:row>77</xdr:row>
      <xdr:rowOff>95135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9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16412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152146</xdr:rowOff>
    </xdr:from>
    <xdr:to>
      <xdr:col>50</xdr:col>
      <xdr:colOff>165100</xdr:colOff>
      <xdr:row>77</xdr:row>
      <xdr:rowOff>82296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5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131305</xdr:rowOff>
    </xdr:from>
    <xdr:to>
      <xdr:col>46</xdr:col>
      <xdr:colOff>38100</xdr:colOff>
      <xdr:row>78</xdr:row>
      <xdr:rowOff>61455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52582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2051</xdr:rowOff>
    </xdr:from>
    <xdr:to>
      <xdr:col>41</xdr:col>
      <xdr:colOff>101600</xdr:colOff>
      <xdr:row>78</xdr:row>
      <xdr:rowOff>103651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94778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6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96520</xdr:rowOff>
    </xdr:from>
    <xdr:to>
      <xdr:col>36</xdr:col>
      <xdr:colOff>165100</xdr:colOff>
      <xdr:row>79</xdr:row>
      <xdr:rowOff>26670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17797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32144</xdr:rowOff>
    </xdr:from>
    <xdr:to>
      <xdr:col>55</xdr:col>
      <xdr:colOff>0</xdr:colOff>
      <xdr:row>97</xdr:row>
      <xdr:rowOff>118619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62794"/>
          <a:ext cx="838200" cy="8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32144</xdr:rowOff>
    </xdr:from>
    <xdr:to>
      <xdr:col>50</xdr:col>
      <xdr:colOff>114300</xdr:colOff>
      <xdr:row>97</xdr:row>
      <xdr:rowOff>63641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62794"/>
          <a:ext cx="889000" cy="3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101769</xdr:rowOff>
    </xdr:from>
    <xdr:to>
      <xdr:col>45</xdr:col>
      <xdr:colOff>177800</xdr:colOff>
      <xdr:row>97</xdr:row>
      <xdr:rowOff>63641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60969"/>
          <a:ext cx="889000" cy="1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146771</xdr:rowOff>
    </xdr:from>
    <xdr:to>
      <xdr:col>41</xdr:col>
      <xdr:colOff>50800</xdr:colOff>
      <xdr:row>96</xdr:row>
      <xdr:rowOff>101769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263071"/>
          <a:ext cx="889000" cy="29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67819</xdr:rowOff>
    </xdr:from>
    <xdr:to>
      <xdr:col>55</xdr:col>
      <xdr:colOff>50800</xdr:colOff>
      <xdr:row>97</xdr:row>
      <xdr:rowOff>169419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46246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152794</xdr:rowOff>
    </xdr:from>
    <xdr:to>
      <xdr:col>50</xdr:col>
      <xdr:colOff>165100</xdr:colOff>
      <xdr:row>97</xdr:row>
      <xdr:rowOff>82944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74071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12841</xdr:rowOff>
    </xdr:from>
    <xdr:to>
      <xdr:col>46</xdr:col>
      <xdr:colOff>38100</xdr:colOff>
      <xdr:row>97</xdr:row>
      <xdr:rowOff>114441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105568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50969</xdr:rowOff>
    </xdr:from>
    <xdr:to>
      <xdr:col>41</xdr:col>
      <xdr:colOff>101600</xdr:colOff>
      <xdr:row>96</xdr:row>
      <xdr:rowOff>152569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169096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95971</xdr:rowOff>
    </xdr:from>
    <xdr:to>
      <xdr:col>36</xdr:col>
      <xdr:colOff>165100</xdr:colOff>
      <xdr:row>95</xdr:row>
      <xdr:rowOff>26121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1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42648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9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135311</xdr:rowOff>
    </xdr:from>
    <xdr:to>
      <xdr:col>85</xdr:col>
      <xdr:colOff>127000</xdr:colOff>
      <xdr:row>38</xdr:row>
      <xdr:rowOff>138831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50411"/>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138831</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5393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84511</xdr:rowOff>
    </xdr:from>
    <xdr:to>
      <xdr:col>85</xdr:col>
      <xdr:colOff>177800</xdr:colOff>
      <xdr:row>39</xdr:row>
      <xdr:rowOff>14661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88031</xdr:rowOff>
    </xdr:from>
    <xdr:to>
      <xdr:col>81</xdr:col>
      <xdr:colOff>101600</xdr:colOff>
      <xdr:row>39</xdr:row>
      <xdr:rowOff>18181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9308</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10985</xdr:rowOff>
    </xdr:from>
    <xdr:to>
      <xdr:col>85</xdr:col>
      <xdr:colOff>127000</xdr:colOff>
      <xdr:row>76</xdr:row>
      <xdr:rowOff>42481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41185"/>
          <a:ext cx="8382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42481</xdr:rowOff>
    </xdr:from>
    <xdr:to>
      <xdr:col>81</xdr:col>
      <xdr:colOff>50800</xdr:colOff>
      <xdr:row>76</xdr:row>
      <xdr:rowOff>84925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72681"/>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44386</xdr:rowOff>
    </xdr:from>
    <xdr:to>
      <xdr:col>76</xdr:col>
      <xdr:colOff>114300</xdr:colOff>
      <xdr:row>76</xdr:row>
      <xdr:rowOff>84925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903136"/>
          <a:ext cx="889000" cy="2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44386</xdr:rowOff>
    </xdr:from>
    <xdr:to>
      <xdr:col>71</xdr:col>
      <xdr:colOff>177800</xdr:colOff>
      <xdr:row>76</xdr:row>
      <xdr:rowOff>102755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03136"/>
          <a:ext cx="889000" cy="2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131635</xdr:rowOff>
    </xdr:from>
    <xdr:to>
      <xdr:col>85</xdr:col>
      <xdr:colOff>177800</xdr:colOff>
      <xdr:row>76</xdr:row>
      <xdr:rowOff>61785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154512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163131</xdr:rowOff>
    </xdr:from>
    <xdr:to>
      <xdr:col>81</xdr:col>
      <xdr:colOff>101600</xdr:colOff>
      <xdr:row>76</xdr:row>
      <xdr:rowOff>93281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2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109808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34125</xdr:rowOff>
    </xdr:from>
    <xdr:to>
      <xdr:col>76</xdr:col>
      <xdr:colOff>165100</xdr:colOff>
      <xdr:row>76</xdr:row>
      <xdr:rowOff>135725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152252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165036</xdr:rowOff>
    </xdr:from>
    <xdr:to>
      <xdr:col>72</xdr:col>
      <xdr:colOff>38100</xdr:colOff>
      <xdr:row>75</xdr:row>
      <xdr:rowOff>95186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8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111713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6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51955</xdr:rowOff>
    </xdr:from>
    <xdr:to>
      <xdr:col>67</xdr:col>
      <xdr:colOff>101600</xdr:colOff>
      <xdr:row>76</xdr:row>
      <xdr:rowOff>153555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170083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90971</xdr:rowOff>
    </xdr:from>
    <xdr:to>
      <xdr:col>85</xdr:col>
      <xdr:colOff>127000</xdr:colOff>
      <xdr:row>98</xdr:row>
      <xdr:rowOff>105483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93071"/>
          <a:ext cx="838200" cy="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23014</xdr:rowOff>
    </xdr:from>
    <xdr:to>
      <xdr:col>81</xdr:col>
      <xdr:colOff>50800</xdr:colOff>
      <xdr:row>98</xdr:row>
      <xdr:rowOff>90971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25114"/>
          <a:ext cx="889000" cy="6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23014</xdr:rowOff>
    </xdr:from>
    <xdr:to>
      <xdr:col>76</xdr:col>
      <xdr:colOff>114300</xdr:colOff>
      <xdr:row>98</xdr:row>
      <xdr:rowOff>59827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25114"/>
          <a:ext cx="889000" cy="3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59827</xdr:rowOff>
    </xdr:from>
    <xdr:to>
      <xdr:col>71</xdr:col>
      <xdr:colOff>177800</xdr:colOff>
      <xdr:row>98</xdr:row>
      <xdr:rowOff>96713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61927"/>
          <a:ext cx="889000" cy="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54683</xdr:rowOff>
    </xdr:from>
    <xdr:to>
      <xdr:col>85</xdr:col>
      <xdr:colOff>177800</xdr:colOff>
      <xdr:row>98</xdr:row>
      <xdr:rowOff>156283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5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141060</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40171</xdr:rowOff>
    </xdr:from>
    <xdr:to>
      <xdr:col>81</xdr:col>
      <xdr:colOff>101600</xdr:colOff>
      <xdr:row>98</xdr:row>
      <xdr:rowOff>141771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132898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143664</xdr:rowOff>
    </xdr:from>
    <xdr:to>
      <xdr:col>76</xdr:col>
      <xdr:colOff>165100</xdr:colOff>
      <xdr:row>98</xdr:row>
      <xdr:rowOff>73814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64941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9027</xdr:rowOff>
    </xdr:from>
    <xdr:to>
      <xdr:col>72</xdr:col>
      <xdr:colOff>38100</xdr:colOff>
      <xdr:row>98</xdr:row>
      <xdr:rowOff>110627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101754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0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45913</xdr:rowOff>
    </xdr:from>
    <xdr:to>
      <xdr:col>67</xdr:col>
      <xdr:colOff>101600</xdr:colOff>
      <xdr:row>98</xdr:row>
      <xdr:rowOff>147513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138640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4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85369</xdr:rowOff>
    </xdr:from>
    <xdr:to>
      <xdr:col>116</xdr:col>
      <xdr:colOff>63500</xdr:colOff>
      <xdr:row>58</xdr:row>
      <xdr:rowOff>86208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29469"/>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36906</xdr:rowOff>
    </xdr:from>
    <xdr:to>
      <xdr:col>111</xdr:col>
      <xdr:colOff>177800</xdr:colOff>
      <xdr:row>58</xdr:row>
      <xdr:rowOff>86208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81006"/>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36906</xdr:rowOff>
    </xdr:from>
    <xdr:to>
      <xdr:col>107</xdr:col>
      <xdr:colOff>50800</xdr:colOff>
      <xdr:row>58</xdr:row>
      <xdr:rowOff>87541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81006"/>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87541</xdr:rowOff>
    </xdr:from>
    <xdr:to>
      <xdr:col>102</xdr:col>
      <xdr:colOff>114300</xdr:colOff>
      <xdr:row>58</xdr:row>
      <xdr:rowOff>88570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3164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34569</xdr:rowOff>
    </xdr:from>
    <xdr:to>
      <xdr:col>116</xdr:col>
      <xdr:colOff>114300</xdr:colOff>
      <xdr:row>58</xdr:row>
      <xdr:rowOff>136169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57446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3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35408</xdr:rowOff>
    </xdr:from>
    <xdr:to>
      <xdr:col>112</xdr:col>
      <xdr:colOff>38100</xdr:colOff>
      <xdr:row>58</xdr:row>
      <xdr:rowOff>137008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153535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157556</xdr:rowOff>
    </xdr:from>
    <xdr:to>
      <xdr:col>107</xdr:col>
      <xdr:colOff>101600</xdr:colOff>
      <xdr:row>58</xdr:row>
      <xdr:rowOff>87706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104233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0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36741</xdr:rowOff>
    </xdr:from>
    <xdr:to>
      <xdr:col>102</xdr:col>
      <xdr:colOff>165100</xdr:colOff>
      <xdr:row>58</xdr:row>
      <xdr:rowOff>138341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154868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75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37770</xdr:rowOff>
    </xdr:from>
    <xdr:to>
      <xdr:col>98</xdr:col>
      <xdr:colOff>38100</xdr:colOff>
      <xdr:row>58</xdr:row>
      <xdr:rowOff>139370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155897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7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84216</xdr:rowOff>
    </xdr:from>
    <xdr:to>
      <xdr:col>116</xdr:col>
      <xdr:colOff>63500</xdr:colOff>
      <xdr:row>75</xdr:row>
      <xdr:rowOff>170430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42966"/>
          <a:ext cx="838200" cy="8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170430</xdr:rowOff>
    </xdr:from>
    <xdr:to>
      <xdr:col>111</xdr:col>
      <xdr:colOff>177800</xdr:colOff>
      <xdr:row>76</xdr:row>
      <xdr:rowOff>41108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29180"/>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34806</xdr:rowOff>
    </xdr:from>
    <xdr:to>
      <xdr:col>107</xdr:col>
      <xdr:colOff>50800</xdr:colOff>
      <xdr:row>76</xdr:row>
      <xdr:rowOff>41108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65006"/>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34806</xdr:rowOff>
    </xdr:from>
    <xdr:to>
      <xdr:col>102</xdr:col>
      <xdr:colOff>114300</xdr:colOff>
      <xdr:row>76</xdr:row>
      <xdr:rowOff>110765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65006"/>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33416</xdr:rowOff>
    </xdr:from>
    <xdr:to>
      <xdr:col>116</xdr:col>
      <xdr:colOff>114300</xdr:colOff>
      <xdr:row>75</xdr:row>
      <xdr:rowOff>135016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56293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119631</xdr:rowOff>
    </xdr:from>
    <xdr:to>
      <xdr:col>112</xdr:col>
      <xdr:colOff>38100</xdr:colOff>
      <xdr:row>76</xdr:row>
      <xdr:rowOff>49780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783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66308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5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161758</xdr:rowOff>
    </xdr:from>
    <xdr:to>
      <xdr:col>107</xdr:col>
      <xdr:colOff>101600</xdr:colOff>
      <xdr:row>76</xdr:row>
      <xdr:rowOff>91908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2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108435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155456</xdr:rowOff>
    </xdr:from>
    <xdr:to>
      <xdr:col>102</xdr:col>
      <xdr:colOff>165100</xdr:colOff>
      <xdr:row>76</xdr:row>
      <xdr:rowOff>85606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102133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8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59965</xdr:rowOff>
    </xdr:from>
    <xdr:to>
      <xdr:col>98</xdr:col>
      <xdr:colOff>38100</xdr:colOff>
      <xdr:row>76</xdr:row>
      <xdr:rowOff>161565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152692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64,799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し、類似団体平均を下回っています。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115,294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年度は他団体と同様に、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住民税均等割非課税世帯に対し物価高騰対応</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臨時給付金の給付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を行ったことから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80,366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円となっており、新名神高速道路の開通に合わせたまちづくりの進捗に伴い、前年度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、類似団体平均を上回っています。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公債費については、大型事業の元金償還が令和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年度から始まったことに伴い、前年度に比べ、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％増加しています。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積立金については、令和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山砂利採取跡地及び周辺公共施設整備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積立はなかったため、前年度に比べ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％減少しています。</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たなまちづくりに向けた整備や老朽化したインフラ設備の改修・改築などにより、今後も増加要因があるため、緊急性や住民ニーズを的確に把握した事業を厳選し、一人当たりコストの上昇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74,031
73,174
32.71
34,059,830
33,604,062
76,495
16,697,372
40,351,778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35001</xdr:rowOff>
    </xdr:from>
    <xdr:to>
      <xdr:col>24</xdr:col>
      <xdr:colOff>63500</xdr:colOff>
      <xdr:row>35</xdr:row>
      <xdr:rowOff>44145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3575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35001</xdr:rowOff>
    </xdr:from>
    <xdr:to>
      <xdr:col>19</xdr:col>
      <xdr:colOff>177800</xdr:colOff>
      <xdr:row>35</xdr:row>
      <xdr:rowOff>46431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357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46431</xdr:rowOff>
    </xdr:from>
    <xdr:to>
      <xdr:col>15</xdr:col>
      <xdr:colOff>50800</xdr:colOff>
      <xdr:row>35</xdr:row>
      <xdr:rowOff>91694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4718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85751</xdr:rowOff>
    </xdr:from>
    <xdr:to>
      <xdr:col>10</xdr:col>
      <xdr:colOff>114300</xdr:colOff>
      <xdr:row>35</xdr:row>
      <xdr:rowOff>91694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8650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164795</xdr:rowOff>
    </xdr:from>
    <xdr:to>
      <xdr:col>24</xdr:col>
      <xdr:colOff>114300</xdr:colOff>
      <xdr:row>35</xdr:row>
      <xdr:rowOff>94945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16222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155651</xdr:rowOff>
    </xdr:from>
    <xdr:to>
      <xdr:col>20</xdr:col>
      <xdr:colOff>38100</xdr:colOff>
      <xdr:row>35</xdr:row>
      <xdr:rowOff>85801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8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102328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167081</xdr:rowOff>
    </xdr:from>
    <xdr:to>
      <xdr:col>15</xdr:col>
      <xdr:colOff>101600</xdr:colOff>
      <xdr:row>35</xdr:row>
      <xdr:rowOff>97231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113758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40894</xdr:rowOff>
    </xdr:from>
    <xdr:to>
      <xdr:col>10</xdr:col>
      <xdr:colOff>165100</xdr:colOff>
      <xdr:row>35</xdr:row>
      <xdr:rowOff>142494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133621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34951</xdr:rowOff>
    </xdr:from>
    <xdr:to>
      <xdr:col>6</xdr:col>
      <xdr:colOff>38100</xdr:colOff>
      <xdr:row>35</xdr:row>
      <xdr:rowOff>136551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127678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75204</xdr:rowOff>
    </xdr:from>
    <xdr:to>
      <xdr:col>24</xdr:col>
      <xdr:colOff>63500</xdr:colOff>
      <xdr:row>56</xdr:row>
      <xdr:rowOff>171315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76404"/>
          <a:ext cx="838200" cy="9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35954</xdr:rowOff>
    </xdr:from>
    <xdr:to>
      <xdr:col>19</xdr:col>
      <xdr:colOff>177800</xdr:colOff>
      <xdr:row>56</xdr:row>
      <xdr:rowOff>75204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37154"/>
          <a:ext cx="889000" cy="3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26269</xdr:rowOff>
    </xdr:from>
    <xdr:to>
      <xdr:col>15</xdr:col>
      <xdr:colOff>50800</xdr:colOff>
      <xdr:row>56</xdr:row>
      <xdr:rowOff>35954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41669"/>
          <a:ext cx="889000" cy="69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26269</xdr:rowOff>
    </xdr:from>
    <xdr:to>
      <xdr:col>10</xdr:col>
      <xdr:colOff>114300</xdr:colOff>
      <xdr:row>56</xdr:row>
      <xdr:rowOff>150574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41669"/>
          <a:ext cx="889000" cy="8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120515</xdr:rowOff>
    </xdr:from>
    <xdr:to>
      <xdr:col>24</xdr:col>
      <xdr:colOff>114300</xdr:colOff>
      <xdr:row>57</xdr:row>
      <xdr:rowOff>50665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2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98942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24404</xdr:rowOff>
    </xdr:from>
    <xdr:to>
      <xdr:col>20</xdr:col>
      <xdr:colOff>38100</xdr:colOff>
      <xdr:row>56</xdr:row>
      <xdr:rowOff>126004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2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117131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1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156604</xdr:rowOff>
    </xdr:from>
    <xdr:to>
      <xdr:col>15</xdr:col>
      <xdr:colOff>101600</xdr:colOff>
      <xdr:row>56</xdr:row>
      <xdr:rowOff>86754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103281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146919</xdr:rowOff>
    </xdr:from>
    <xdr:to>
      <xdr:col>10</xdr:col>
      <xdr:colOff>165100</xdr:colOff>
      <xdr:row>52</xdr:row>
      <xdr:rowOff>77069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93596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6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99774</xdr:rowOff>
    </xdr:from>
    <xdr:to>
      <xdr:col>6</xdr:col>
      <xdr:colOff>38100</xdr:colOff>
      <xdr:row>57</xdr:row>
      <xdr:rowOff>29924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46451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75512</xdr:rowOff>
    </xdr:from>
    <xdr:to>
      <xdr:col>24</xdr:col>
      <xdr:colOff>63500</xdr:colOff>
      <xdr:row>77</xdr:row>
      <xdr:rowOff>12809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05712"/>
          <a:ext cx="838200" cy="10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66644</xdr:rowOff>
    </xdr:from>
    <xdr:to>
      <xdr:col>19</xdr:col>
      <xdr:colOff>177800</xdr:colOff>
      <xdr:row>77</xdr:row>
      <xdr:rowOff>12809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96844"/>
          <a:ext cx="889000" cy="1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66644</xdr:rowOff>
    </xdr:from>
    <xdr:to>
      <xdr:col>15</xdr:col>
      <xdr:colOff>50800</xdr:colOff>
      <xdr:row>78</xdr:row>
      <xdr:rowOff>2102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6844"/>
          <a:ext cx="889000" cy="2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2102</xdr:rowOff>
    </xdr:from>
    <xdr:to>
      <xdr:col>10</xdr:col>
      <xdr:colOff>114300</xdr:colOff>
      <xdr:row>78</xdr:row>
      <xdr:rowOff>73416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5202"/>
          <a:ext cx="889000" cy="7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24712</xdr:rowOff>
    </xdr:from>
    <xdr:to>
      <xdr:col>24</xdr:col>
      <xdr:colOff>114300</xdr:colOff>
      <xdr:row>76</xdr:row>
      <xdr:rowOff>126312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3139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133459</xdr:rowOff>
    </xdr:from>
    <xdr:to>
      <xdr:col>20</xdr:col>
      <xdr:colOff>38100</xdr:colOff>
      <xdr:row>77</xdr:row>
      <xdr:rowOff>63609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54736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15844</xdr:rowOff>
    </xdr:from>
    <xdr:to>
      <xdr:col>15</xdr:col>
      <xdr:colOff>101600</xdr:colOff>
      <xdr:row>76</xdr:row>
      <xdr:rowOff>117444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108571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122752</xdr:rowOff>
    </xdr:from>
    <xdr:to>
      <xdr:col>10</xdr:col>
      <xdr:colOff>165100</xdr:colOff>
      <xdr:row>78</xdr:row>
      <xdr:rowOff>52902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44029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22616</xdr:rowOff>
    </xdr:from>
    <xdr:to>
      <xdr:col>6</xdr:col>
      <xdr:colOff>38100</xdr:colOff>
      <xdr:row>78</xdr:row>
      <xdr:rowOff>124216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115343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24524</xdr:rowOff>
    </xdr:from>
    <xdr:to>
      <xdr:col>24</xdr:col>
      <xdr:colOff>63500</xdr:colOff>
      <xdr:row>98</xdr:row>
      <xdr:rowOff>36534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826624"/>
          <a:ext cx="838200" cy="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24524</xdr:rowOff>
    </xdr:from>
    <xdr:to>
      <xdr:col>19</xdr:col>
      <xdr:colOff>177800</xdr:colOff>
      <xdr:row>98</xdr:row>
      <xdr:rowOff>35420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826624"/>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35420</xdr:rowOff>
    </xdr:from>
    <xdr:to>
      <xdr:col>15</xdr:col>
      <xdr:colOff>50800</xdr:colOff>
      <xdr:row>98</xdr:row>
      <xdr:rowOff>110886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837520"/>
          <a:ext cx="889000" cy="7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110886</xdr:rowOff>
    </xdr:from>
    <xdr:to>
      <xdr:col>10</xdr:col>
      <xdr:colOff>114300</xdr:colOff>
      <xdr:row>98</xdr:row>
      <xdr:rowOff>121565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12986"/>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92357</xdr:rowOff>
    </xdr:from>
    <xdr:to>
      <xdr:col>10</xdr:col>
      <xdr:colOff>165100</xdr:colOff>
      <xdr:row>98</xdr:row>
      <xdr:rowOff>22507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39034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122904</xdr:rowOff>
    </xdr:from>
    <xdr:to>
      <xdr:col>6</xdr:col>
      <xdr:colOff>38100</xdr:colOff>
      <xdr:row>98</xdr:row>
      <xdr:rowOff>53054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69581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157184</xdr:rowOff>
    </xdr:from>
    <xdr:to>
      <xdr:col>24</xdr:col>
      <xdr:colOff>114300</xdr:colOff>
      <xdr:row>98</xdr:row>
      <xdr:rowOff>87334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72111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0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145174</xdr:rowOff>
    </xdr:from>
    <xdr:to>
      <xdr:col>20</xdr:col>
      <xdr:colOff>38100</xdr:colOff>
      <xdr:row>98</xdr:row>
      <xdr:rowOff>75324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66451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156070</xdr:rowOff>
    </xdr:from>
    <xdr:to>
      <xdr:col>15</xdr:col>
      <xdr:colOff>101600</xdr:colOff>
      <xdr:row>98</xdr:row>
      <xdr:rowOff>86220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77347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60086</xdr:rowOff>
    </xdr:from>
    <xdr:to>
      <xdr:col>10</xdr:col>
      <xdr:colOff>165100</xdr:colOff>
      <xdr:row>98</xdr:row>
      <xdr:rowOff>161686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152813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70765</xdr:rowOff>
    </xdr:from>
    <xdr:to>
      <xdr:col>6</xdr:col>
      <xdr:colOff>38100</xdr:colOff>
      <xdr:row>99</xdr:row>
      <xdr:rowOff>915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163492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119452</xdr:rowOff>
    </xdr:from>
    <xdr:to>
      <xdr:col>55</xdr:col>
      <xdr:colOff>0</xdr:colOff>
      <xdr:row>38</xdr:row>
      <xdr:rowOff>138720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634552"/>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134801</xdr:rowOff>
    </xdr:from>
    <xdr:to>
      <xdr:col>50</xdr:col>
      <xdr:colOff>114300</xdr:colOff>
      <xdr:row>38</xdr:row>
      <xdr:rowOff>138720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649901"/>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134801</xdr:rowOff>
    </xdr:from>
    <xdr:to>
      <xdr:col>45</xdr:col>
      <xdr:colOff>177800</xdr:colOff>
      <xdr:row>38</xdr:row>
      <xdr:rowOff>139700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6499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147538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654800"/>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68652</xdr:rowOff>
    </xdr:from>
    <xdr:to>
      <xdr:col>55</xdr:col>
      <xdr:colOff>50800</xdr:colOff>
      <xdr:row>38</xdr:row>
      <xdr:rowOff>170252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47079</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62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87920</xdr:rowOff>
    </xdr:from>
    <xdr:to>
      <xdr:col>50</xdr:col>
      <xdr:colOff>165100</xdr:colOff>
      <xdr:row>39</xdr:row>
      <xdr:rowOff>18070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9197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9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84001</xdr:rowOff>
    </xdr:from>
    <xdr:to>
      <xdr:col>46</xdr:col>
      <xdr:colOff>38100</xdr:colOff>
      <xdr:row>39</xdr:row>
      <xdr:rowOff>14151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5278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10177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96738</xdr:rowOff>
    </xdr:from>
    <xdr:to>
      <xdr:col>36</xdr:col>
      <xdr:colOff>165100</xdr:colOff>
      <xdr:row>39</xdr:row>
      <xdr:rowOff>26888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6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18015</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70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141795</xdr:rowOff>
    </xdr:from>
    <xdr:to>
      <xdr:col>55</xdr:col>
      <xdr:colOff>0</xdr:colOff>
      <xdr:row>58</xdr:row>
      <xdr:rowOff>152578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10085895"/>
          <a:ext cx="8382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140157</xdr:rowOff>
    </xdr:from>
    <xdr:to>
      <xdr:col>50</xdr:col>
      <xdr:colOff>114300</xdr:colOff>
      <xdr:row>58</xdr:row>
      <xdr:rowOff>141795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10084257"/>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140157</xdr:rowOff>
    </xdr:from>
    <xdr:to>
      <xdr:col>45</xdr:col>
      <xdr:colOff>177800</xdr:colOff>
      <xdr:row>58</xdr:row>
      <xdr:rowOff>153226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10084257"/>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83921</xdr:rowOff>
    </xdr:from>
    <xdr:to>
      <xdr:col>41</xdr:col>
      <xdr:colOff>50800</xdr:colOff>
      <xdr:row>58</xdr:row>
      <xdr:rowOff>153226</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10028021"/>
          <a:ext cx="889000" cy="6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101778</xdr:rowOff>
    </xdr:from>
    <xdr:to>
      <xdr:col>55</xdr:col>
      <xdr:colOff>50800</xdr:colOff>
      <xdr:row>59</xdr:row>
      <xdr:rowOff>31928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100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16705</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6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90995</xdr:rowOff>
    </xdr:from>
    <xdr:to>
      <xdr:col>50</xdr:col>
      <xdr:colOff>165100</xdr:colOff>
      <xdr:row>59</xdr:row>
      <xdr:rowOff>21145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100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12272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1012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89357</xdr:rowOff>
    </xdr:from>
    <xdr:to>
      <xdr:col>46</xdr:col>
      <xdr:colOff>38100</xdr:colOff>
      <xdr:row>59</xdr:row>
      <xdr:rowOff>19507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100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10634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428" y="10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102426</xdr:rowOff>
    </xdr:from>
    <xdr:to>
      <xdr:col>41</xdr:col>
      <xdr:colOff>101600</xdr:colOff>
      <xdr:row>59</xdr:row>
      <xdr:rowOff>32576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1004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23703</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26428" y="101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33121</xdr:rowOff>
    </xdr:from>
    <xdr:to>
      <xdr:col>36</xdr:col>
      <xdr:colOff>165100</xdr:colOff>
      <xdr:row>58</xdr:row>
      <xdr:rowOff>134721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9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125848</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37428" y="1006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117559</xdr:rowOff>
    </xdr:from>
    <xdr:to>
      <xdr:col>55</xdr:col>
      <xdr:colOff>0</xdr:colOff>
      <xdr:row>78</xdr:row>
      <xdr:rowOff>76149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319209"/>
          <a:ext cx="838200" cy="13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117559</xdr:rowOff>
    </xdr:from>
    <xdr:to>
      <xdr:col>50</xdr:col>
      <xdr:colOff>114300</xdr:colOff>
      <xdr:row>77</xdr:row>
      <xdr:rowOff>148451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319209"/>
          <a:ext cx="889000" cy="3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96462</xdr:rowOff>
    </xdr:from>
    <xdr:to>
      <xdr:col>45</xdr:col>
      <xdr:colOff>177800</xdr:colOff>
      <xdr:row>77</xdr:row>
      <xdr:rowOff>148451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298112"/>
          <a:ext cx="889000" cy="5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96462</xdr:rowOff>
    </xdr:from>
    <xdr:to>
      <xdr:col>41</xdr:col>
      <xdr:colOff>50800</xdr:colOff>
      <xdr:row>78</xdr:row>
      <xdr:rowOff>52015</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298112"/>
          <a:ext cx="889000" cy="12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25349</xdr:rowOff>
    </xdr:from>
    <xdr:to>
      <xdr:col>55</xdr:col>
      <xdr:colOff>50800</xdr:colOff>
      <xdr:row>78</xdr:row>
      <xdr:rowOff>126949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3776</xdr:rowOff>
    </xdr:from>
    <xdr:ext cx="469744"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66759</xdr:rowOff>
    </xdr:from>
    <xdr:to>
      <xdr:col>50</xdr:col>
      <xdr:colOff>165100</xdr:colOff>
      <xdr:row>77</xdr:row>
      <xdr:rowOff>168359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26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159486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404428" y="1336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97651</xdr:rowOff>
    </xdr:from>
    <xdr:to>
      <xdr:col>46</xdr:col>
      <xdr:colOff>38100</xdr:colOff>
      <xdr:row>78</xdr:row>
      <xdr:rowOff>27801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2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18928</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515428" y="1339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45662</xdr:rowOff>
    </xdr:from>
    <xdr:to>
      <xdr:col>41</xdr:col>
      <xdr:colOff>101600</xdr:colOff>
      <xdr:row>77</xdr:row>
      <xdr:rowOff>147262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2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138389</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34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1215</xdr:rowOff>
    </xdr:from>
    <xdr:to>
      <xdr:col>36</xdr:col>
      <xdr:colOff>165100</xdr:colOff>
      <xdr:row>78</xdr:row>
      <xdr:rowOff>102815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3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93942</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46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9878</xdr:rowOff>
    </xdr:from>
    <xdr:to>
      <xdr:col>55</xdr:col>
      <xdr:colOff>0</xdr:colOff>
      <xdr:row>91</xdr:row>
      <xdr:rowOff>153462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5440378"/>
          <a:ext cx="838200" cy="3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153462</xdr:rowOff>
    </xdr:from>
    <xdr:to>
      <xdr:col>50</xdr:col>
      <xdr:colOff>114300</xdr:colOff>
      <xdr:row>92</xdr:row>
      <xdr:rowOff>6311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5755412"/>
          <a:ext cx="889000" cy="2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6311</xdr:rowOff>
    </xdr:from>
    <xdr:to>
      <xdr:col>45</xdr:col>
      <xdr:colOff>177800</xdr:colOff>
      <xdr:row>95</xdr:row>
      <xdr:rowOff>74709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5779711"/>
          <a:ext cx="889000" cy="58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74709</xdr:rowOff>
    </xdr:from>
    <xdr:to>
      <xdr:col>41</xdr:col>
      <xdr:colOff>50800</xdr:colOff>
      <xdr:row>95</xdr:row>
      <xdr:rowOff>126921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362459"/>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130528</xdr:rowOff>
    </xdr:from>
    <xdr:to>
      <xdr:col>55</xdr:col>
      <xdr:colOff>50800</xdr:colOff>
      <xdr:row>90</xdr:row>
      <xdr:rowOff>60678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53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83555</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3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102662</xdr:rowOff>
    </xdr:from>
    <xdr:to>
      <xdr:col>50</xdr:col>
      <xdr:colOff>165100</xdr:colOff>
      <xdr:row>92</xdr:row>
      <xdr:rowOff>32812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57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49339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47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126961</xdr:rowOff>
    </xdr:from>
    <xdr:to>
      <xdr:col>46</xdr:col>
      <xdr:colOff>38100</xdr:colOff>
      <xdr:row>92</xdr:row>
      <xdr:rowOff>57111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7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73638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50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23909</xdr:rowOff>
    </xdr:from>
    <xdr:to>
      <xdr:col>41</xdr:col>
      <xdr:colOff>101600</xdr:colOff>
      <xdr:row>95</xdr:row>
      <xdr:rowOff>125509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3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142036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08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76121</xdr:rowOff>
    </xdr:from>
    <xdr:to>
      <xdr:col>36</xdr:col>
      <xdr:colOff>165100</xdr:colOff>
      <xdr:row>96</xdr:row>
      <xdr:rowOff>6271</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36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22798</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13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79997</xdr:rowOff>
    </xdr:from>
    <xdr:to>
      <xdr:col>85</xdr:col>
      <xdr:colOff>127000</xdr:colOff>
      <xdr:row>38</xdr:row>
      <xdr:rowOff>124879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95097"/>
          <a:ext cx="8382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124879</xdr:rowOff>
    </xdr:from>
    <xdr:to>
      <xdr:col>81</xdr:col>
      <xdr:colOff>50800</xdr:colOff>
      <xdr:row>38</xdr:row>
      <xdr:rowOff>156159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639979"/>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154483</xdr:rowOff>
    </xdr:from>
    <xdr:to>
      <xdr:col>76</xdr:col>
      <xdr:colOff>114300</xdr:colOff>
      <xdr:row>38</xdr:row>
      <xdr:rowOff>156159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498133"/>
          <a:ext cx="889000" cy="1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53708</xdr:rowOff>
    </xdr:from>
    <xdr:to>
      <xdr:col>71</xdr:col>
      <xdr:colOff>177800</xdr:colOff>
      <xdr:row>37</xdr:row>
      <xdr:rowOff>154483</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5883008"/>
          <a:ext cx="889000" cy="6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29197</xdr:rowOff>
    </xdr:from>
    <xdr:to>
      <xdr:col>85</xdr:col>
      <xdr:colOff>177800</xdr:colOff>
      <xdr:row>38</xdr:row>
      <xdr:rowOff>130797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7624</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2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74079</xdr:rowOff>
    </xdr:from>
    <xdr:to>
      <xdr:col>81</xdr:col>
      <xdr:colOff>101600</xdr:colOff>
      <xdr:row>39</xdr:row>
      <xdr:rowOff>4229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166806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105359</xdr:rowOff>
    </xdr:from>
    <xdr:to>
      <xdr:col>76</xdr:col>
      <xdr:colOff>165100</xdr:colOff>
      <xdr:row>39</xdr:row>
      <xdr:rowOff>35509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6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26636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7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103683</xdr:rowOff>
    </xdr:from>
    <xdr:to>
      <xdr:col>72</xdr:col>
      <xdr:colOff>38100</xdr:colOff>
      <xdr:row>38</xdr:row>
      <xdr:rowOff>33833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50360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2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2908</xdr:rowOff>
    </xdr:from>
    <xdr:to>
      <xdr:col>67</xdr:col>
      <xdr:colOff>101600</xdr:colOff>
      <xdr:row>34</xdr:row>
      <xdr:rowOff>104508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8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121035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60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116105</xdr:rowOff>
    </xdr:from>
    <xdr:to>
      <xdr:col>85</xdr:col>
      <xdr:colOff>127000</xdr:colOff>
      <xdr:row>57</xdr:row>
      <xdr:rowOff>121526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888755"/>
          <a:ext cx="8382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116105</xdr:rowOff>
    </xdr:from>
    <xdr:to>
      <xdr:col>81</xdr:col>
      <xdr:colOff>50800</xdr:colOff>
      <xdr:row>57</xdr:row>
      <xdr:rowOff>169810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888755"/>
          <a:ext cx="889000" cy="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39753</xdr:rowOff>
    </xdr:from>
    <xdr:to>
      <xdr:col>76</xdr:col>
      <xdr:colOff>114300</xdr:colOff>
      <xdr:row>57</xdr:row>
      <xdr:rowOff>169810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812403"/>
          <a:ext cx="889000" cy="13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39753</xdr:rowOff>
    </xdr:from>
    <xdr:to>
      <xdr:col>71</xdr:col>
      <xdr:colOff>177800</xdr:colOff>
      <xdr:row>58</xdr:row>
      <xdr:rowOff>66058</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812403"/>
          <a:ext cx="889000" cy="19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49153</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65305</xdr:rowOff>
    </xdr:from>
    <xdr:to>
      <xdr:col>81</xdr:col>
      <xdr:colOff>101600</xdr:colOff>
      <xdr:row>57</xdr:row>
      <xdr:rowOff>166905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3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158032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3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119010</xdr:rowOff>
    </xdr:from>
    <xdr:to>
      <xdr:col>76</xdr:col>
      <xdr:colOff>165100</xdr:colOff>
      <xdr:row>58</xdr:row>
      <xdr:rowOff>49160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40287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8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160403</xdr:rowOff>
    </xdr:from>
    <xdr:to>
      <xdr:col>72</xdr:col>
      <xdr:colOff>38100</xdr:colOff>
      <xdr:row>57</xdr:row>
      <xdr:rowOff>90553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7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81680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85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15258</xdr:rowOff>
    </xdr:from>
    <xdr:to>
      <xdr:col>67</xdr:col>
      <xdr:colOff>101600</xdr:colOff>
      <xdr:row>58</xdr:row>
      <xdr:rowOff>116858</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9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107985</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0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135311</xdr:rowOff>
    </xdr:from>
    <xdr:to>
      <xdr:col>85</xdr:col>
      <xdr:colOff>127000</xdr:colOff>
      <xdr:row>78</xdr:row>
      <xdr:rowOff>138832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08411"/>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138832</xdr:rowOff>
    </xdr:from>
    <xdr:to>
      <xdr:col>81</xdr:col>
      <xdr:colOff>50800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119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84511</xdr:rowOff>
    </xdr:from>
    <xdr:to>
      <xdr:col>85</xdr:col>
      <xdr:colOff>177800</xdr:colOff>
      <xdr:row>79</xdr:row>
      <xdr:rowOff>14661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13932"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9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88032</xdr:rowOff>
    </xdr:from>
    <xdr:to>
      <xdr:col>81</xdr:col>
      <xdr:colOff>101600</xdr:colOff>
      <xdr:row>79</xdr:row>
      <xdr:rowOff>18182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9309</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553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10985</xdr:rowOff>
    </xdr:from>
    <xdr:to>
      <xdr:col>85</xdr:col>
      <xdr:colOff>127000</xdr:colOff>
      <xdr:row>96</xdr:row>
      <xdr:rowOff>42481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470185"/>
          <a:ext cx="8382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42481</xdr:rowOff>
    </xdr:from>
    <xdr:to>
      <xdr:col>81</xdr:col>
      <xdr:colOff>50800</xdr:colOff>
      <xdr:row>96</xdr:row>
      <xdr:rowOff>84925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01681"/>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44386</xdr:rowOff>
    </xdr:from>
    <xdr:to>
      <xdr:col>76</xdr:col>
      <xdr:colOff>114300</xdr:colOff>
      <xdr:row>96</xdr:row>
      <xdr:rowOff>84925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332136"/>
          <a:ext cx="889000" cy="2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44386</xdr:rowOff>
    </xdr:from>
    <xdr:to>
      <xdr:col>71</xdr:col>
      <xdr:colOff>177800</xdr:colOff>
      <xdr:row>96</xdr:row>
      <xdr:rowOff>102755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32136"/>
          <a:ext cx="889000" cy="2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131635</xdr:rowOff>
    </xdr:from>
    <xdr:to>
      <xdr:col>85</xdr:col>
      <xdr:colOff>177800</xdr:colOff>
      <xdr:row>96</xdr:row>
      <xdr:rowOff>61785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154512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7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163131</xdr:rowOff>
    </xdr:from>
    <xdr:to>
      <xdr:col>81</xdr:col>
      <xdr:colOff>101600</xdr:colOff>
      <xdr:row>96</xdr:row>
      <xdr:rowOff>93281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109808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2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34125</xdr:rowOff>
    </xdr:from>
    <xdr:to>
      <xdr:col>76</xdr:col>
      <xdr:colOff>165100</xdr:colOff>
      <xdr:row>96</xdr:row>
      <xdr:rowOff>135725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152252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26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165036</xdr:rowOff>
    </xdr:from>
    <xdr:to>
      <xdr:col>72</xdr:col>
      <xdr:colOff>38100</xdr:colOff>
      <xdr:row>95</xdr:row>
      <xdr:rowOff>95186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2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111713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0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51955</xdr:rowOff>
    </xdr:from>
    <xdr:to>
      <xdr:col>67</xdr:col>
      <xdr:colOff>101600</xdr:colOff>
      <xdr:row>96</xdr:row>
      <xdr:rowOff>153555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170082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2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138329</xdr:rowOff>
    </xdr:from>
    <xdr:to>
      <xdr:col>116</xdr:col>
      <xdr:colOff>63500</xdr:colOff>
      <xdr:row>38</xdr:row>
      <xdr:rowOff>138329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137871</xdr:rowOff>
    </xdr:from>
    <xdr:to>
      <xdr:col>111</xdr:col>
      <xdr:colOff>177800</xdr:colOff>
      <xdr:row>38</xdr:row>
      <xdr:rowOff>138329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297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136957</xdr:rowOff>
    </xdr:from>
    <xdr:to>
      <xdr:col>107</xdr:col>
      <xdr:colOff>50800</xdr:colOff>
      <xdr:row>38</xdr:row>
      <xdr:rowOff>137871</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20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136499</xdr:rowOff>
    </xdr:from>
    <xdr:to>
      <xdr:col>102</xdr:col>
      <xdr:colOff>114300</xdr:colOff>
      <xdr:row>38</xdr:row>
      <xdr:rowOff>136957</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159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87529</xdr:rowOff>
    </xdr:from>
    <xdr:to>
      <xdr:col>116</xdr:col>
      <xdr:colOff>114300</xdr:colOff>
      <xdr:row>39</xdr:row>
      <xdr:rowOff>17679</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38524</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36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87529</xdr:rowOff>
    </xdr:from>
    <xdr:to>
      <xdr:col>112</xdr:col>
      <xdr:colOff>38100</xdr:colOff>
      <xdr:row>39</xdr:row>
      <xdr:rowOff>17679</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8806</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87071</xdr:rowOff>
    </xdr:from>
    <xdr:to>
      <xdr:col>107</xdr:col>
      <xdr:colOff>101600</xdr:colOff>
      <xdr:row>39</xdr:row>
      <xdr:rowOff>17221</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8348</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86157</xdr:rowOff>
    </xdr:from>
    <xdr:to>
      <xdr:col>102</xdr:col>
      <xdr:colOff>165100</xdr:colOff>
      <xdr:row>39</xdr:row>
      <xdr:rowOff>16307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7434</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85699</xdr:rowOff>
    </xdr:from>
    <xdr:to>
      <xdr:col>98</xdr:col>
      <xdr:colOff>38100</xdr:colOff>
      <xdr:row>39</xdr:row>
      <xdr:rowOff>15849</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6976</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3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50,851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に北部コミュニティセンターの耐震補強等整備が完了したこと等により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180,739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年度は他団体と同様に、住民税均等割非課税世帯に対し物価高騰対応臨時給付金の給付を行ったことから、前年度に比べ、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土木費については、住民一人当たり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85,679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円となっており、新名神高速道路に合わせたまちづくりの進捗に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％増加しています。</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43,135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新たなまちづくりに向けた整備等により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本市においては、年度末に基金繰入額を調整し、黒字額を調整しているため、実質収支比率は前年度と同程度の水準となっています。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今後も、実質黒字の確保を第一義としながら、財政調整基金の増加に努めます。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各会計単位の収支では、すべての会計で黒字または収支均衡となっているため、連結実質赤字比率には該当しません。</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8%20&#22478;&#38525;&#24066;&#9675;ok\&#12304;&#36001;&#25919;&#29366;&#27841;&#36039;&#26009;&#38598;&#12305;_262072_&#22478;&#38525;&#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8%20&#22478;&#38525;&#24066;&#9675;ok/&#12304;&#36001;&#25919;&#29366;&#27841;&#36039;&#26009;&#38598;&#12305;_262072_&#22478;&#3852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107.2</v>
          </cell>
          <cell r="BX51">
            <v>105.2</v>
          </cell>
          <cell r="CF51">
            <v>105.1</v>
          </cell>
          <cell r="CN51">
            <v>110.9</v>
          </cell>
          <cell r="CV51">
            <v>116.7</v>
          </cell>
        </row>
        <row r="53">
          <cell r="BP53">
            <v>57.8</v>
          </cell>
          <cell r="BX53">
            <v>57.7</v>
          </cell>
          <cell r="CF53">
            <v>59.3</v>
          </cell>
          <cell r="CN53">
            <v>57.9</v>
          </cell>
          <cell r="CV53">
            <v>61.3</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107.2</v>
          </cell>
          <cell r="BX73">
            <v>105.2</v>
          </cell>
          <cell r="CF73">
            <v>105.1</v>
          </cell>
          <cell r="CN73">
            <v>110.9</v>
          </cell>
          <cell r="CV73">
            <v>116.7</v>
          </cell>
        </row>
        <row r="75">
          <cell r="BP75">
            <v>9.1</v>
          </cell>
          <cell r="BX75">
            <v>9.4</v>
          </cell>
          <cell r="CF75">
            <v>9.6999999999999993</v>
          </cell>
          <cell r="CN75">
            <v>9.9</v>
          </cell>
          <cell r="CV75">
            <v>10.8</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34059830</v>
      </c>
      <c r="BO4" s="358"/>
      <c r="BP4" s="358"/>
      <c r="BQ4" s="358"/>
      <c r="BR4" s="358"/>
      <c r="BS4" s="358"/>
      <c r="BT4" s="358"/>
      <c r="BU4" s="359"/>
      <c r="BV4" s="357">
        <v>33478614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0.5</v>
      </c>
      <c r="CU4" s="364"/>
      <c r="CV4" s="364"/>
      <c r="CW4" s="364"/>
      <c r="CX4" s="364"/>
      <c r="CY4" s="364"/>
      <c r="CZ4" s="364"/>
      <c r="DA4" s="365"/>
      <c r="DB4" s="363">
        <v>0.5</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33604062</v>
      </c>
      <c r="BO5" s="395"/>
      <c r="BP5" s="395"/>
      <c r="BQ5" s="395"/>
      <c r="BR5" s="395"/>
      <c r="BS5" s="395"/>
      <c r="BT5" s="395"/>
      <c r="BU5" s="396"/>
      <c r="BV5" s="394">
        <v>33074859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98.9</v>
      </c>
      <c r="CU5" s="392"/>
      <c r="CV5" s="392"/>
      <c r="CW5" s="392"/>
      <c r="CX5" s="392"/>
      <c r="CY5" s="392"/>
      <c r="CZ5" s="392"/>
      <c r="DA5" s="393"/>
      <c r="DB5" s="391">
        <v>97.4</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455768</v>
      </c>
      <c r="BO6" s="395"/>
      <c r="BP6" s="395"/>
      <c r="BQ6" s="395"/>
      <c r="BR6" s="395"/>
      <c r="BS6" s="395"/>
      <c r="BT6" s="395"/>
      <c r="BU6" s="396"/>
      <c r="BV6" s="394">
        <v>403755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99.8</v>
      </c>
      <c r="CU6" s="432"/>
      <c r="CV6" s="432"/>
      <c r="CW6" s="432"/>
      <c r="CX6" s="432"/>
      <c r="CY6" s="432"/>
      <c r="CZ6" s="432"/>
      <c r="DA6" s="433"/>
      <c r="DB6" s="431">
        <v>99.4</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379273</v>
      </c>
      <c r="BO7" s="395"/>
      <c r="BP7" s="395"/>
      <c r="BQ7" s="395"/>
      <c r="BR7" s="395"/>
      <c r="BS7" s="395"/>
      <c r="BT7" s="395"/>
      <c r="BU7" s="396"/>
      <c r="BV7" s="394">
        <v>328247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16697372</v>
      </c>
      <c r="CU7" s="395"/>
      <c r="CV7" s="395"/>
      <c r="CW7" s="395"/>
      <c r="CX7" s="395"/>
      <c r="CY7" s="395"/>
      <c r="CZ7" s="395"/>
      <c r="DA7" s="396"/>
      <c r="DB7" s="394">
        <v>16596411</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76495</v>
      </c>
      <c r="BO8" s="395"/>
      <c r="BP8" s="395"/>
      <c r="BQ8" s="395"/>
      <c r="BR8" s="395"/>
      <c r="BS8" s="395"/>
      <c r="BT8" s="395"/>
      <c r="BU8" s="396"/>
      <c r="BV8" s="394">
        <v>75508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0.63</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74607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987</v>
      </c>
      <c r="BO9" s="395"/>
      <c r="BP9" s="395"/>
      <c r="BQ9" s="395"/>
      <c r="BR9" s="395"/>
      <c r="BS9" s="395"/>
      <c r="BT9" s="395"/>
      <c r="BU9" s="396"/>
      <c r="BV9" s="394">
        <v>737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15.5</v>
      </c>
      <c r="CU9" s="392"/>
      <c r="CV9" s="392"/>
      <c r="CW9" s="392"/>
      <c r="CX9" s="392"/>
      <c r="CY9" s="392"/>
      <c r="CZ9" s="392"/>
      <c r="DA9" s="393"/>
      <c r="DB9" s="391">
        <v>15.3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76869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75158</v>
      </c>
      <c r="BO10" s="395"/>
      <c r="BP10" s="395"/>
      <c r="BQ10" s="395"/>
      <c r="BR10" s="395"/>
      <c r="BS10" s="395"/>
      <c r="BT10" s="395"/>
      <c r="BU10" s="396"/>
      <c r="BV10" s="394">
        <v>37597</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74031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113000</v>
      </c>
      <c r="BO12" s="395"/>
      <c r="BP12" s="395"/>
      <c r="BQ12" s="395"/>
      <c r="BR12" s="395"/>
      <c r="BS12" s="395"/>
      <c r="BT12" s="395"/>
      <c r="BU12" s="396"/>
      <c r="BV12" s="394">
        <v>25000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73174</v>
      </c>
      <c r="S13" s="479"/>
      <c r="T13" s="479"/>
      <c r="U13" s="479"/>
      <c r="V13" s="480"/>
      <c r="W13" s="410" t="s">
        <v>131</v>
      </c>
      <c r="X13" s="411"/>
      <c r="Y13" s="411"/>
      <c r="Z13" s="411"/>
      <c r="AA13" s="411"/>
      <c r="AB13" s="401"/>
      <c r="AC13" s="445">
        <v>573</v>
      </c>
      <c r="AD13" s="446"/>
      <c r="AE13" s="446"/>
      <c r="AF13" s="446"/>
      <c r="AG13" s="488"/>
      <c r="AH13" s="445">
        <v>586</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-36855</v>
      </c>
      <c r="BO13" s="395"/>
      <c r="BP13" s="395"/>
      <c r="BQ13" s="395"/>
      <c r="BR13" s="395"/>
      <c r="BS13" s="395"/>
      <c r="BT13" s="395"/>
      <c r="BU13" s="396"/>
      <c r="BV13" s="394">
        <v>13334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10.8</v>
      </c>
      <c r="CU13" s="392"/>
      <c r="CV13" s="392"/>
      <c r="CW13" s="392"/>
      <c r="CX13" s="392"/>
      <c r="CY13" s="392"/>
      <c r="CZ13" s="392"/>
      <c r="DA13" s="393"/>
      <c r="DB13" s="391">
        <v>9.9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74591</v>
      </c>
      <c r="S14" s="479"/>
      <c r="T14" s="479"/>
      <c r="U14" s="479"/>
      <c r="V14" s="480"/>
      <c r="W14" s="384"/>
      <c r="X14" s="385"/>
      <c r="Y14" s="385"/>
      <c r="Z14" s="385"/>
      <c r="AA14" s="385"/>
      <c r="AB14" s="374"/>
      <c r="AC14" s="481">
        <v>1.9</v>
      </c>
      <c r="AD14" s="482"/>
      <c r="AE14" s="482"/>
      <c r="AF14" s="482"/>
      <c r="AG14" s="483"/>
      <c r="AH14" s="481">
        <v>1.8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116.7</v>
      </c>
      <c r="CU14" s="493"/>
      <c r="CV14" s="493"/>
      <c r="CW14" s="493"/>
      <c r="CX14" s="493"/>
      <c r="CY14" s="493"/>
      <c r="CZ14" s="493"/>
      <c r="DA14" s="494"/>
      <c r="DB14" s="492">
        <v>110.9</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73824</v>
      </c>
      <c r="S15" s="479"/>
      <c r="T15" s="479"/>
      <c r="U15" s="479"/>
      <c r="V15" s="480"/>
      <c r="W15" s="410" t="s">
        <v>137</v>
      </c>
      <c r="X15" s="411"/>
      <c r="Y15" s="411"/>
      <c r="Z15" s="411"/>
      <c r="AA15" s="411"/>
      <c r="AB15" s="401"/>
      <c r="AC15" s="445">
        <v>7904</v>
      </c>
      <c r="AD15" s="446"/>
      <c r="AE15" s="446"/>
      <c r="AF15" s="446"/>
      <c r="AG15" s="488"/>
      <c r="AH15" s="445">
        <v>8876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8470432</v>
      </c>
      <c r="BO15" s="358"/>
      <c r="BP15" s="358"/>
      <c r="BQ15" s="358"/>
      <c r="BR15" s="358"/>
      <c r="BS15" s="358"/>
      <c r="BT15" s="358"/>
      <c r="BU15" s="359"/>
      <c r="BV15" s="357">
        <v>8189033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25.7</v>
      </c>
      <c r="AD16" s="482"/>
      <c r="AE16" s="482"/>
      <c r="AF16" s="482"/>
      <c r="AG16" s="483"/>
      <c r="AH16" s="481">
        <v>27.2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14344184</v>
      </c>
      <c r="BO16" s="395"/>
      <c r="BP16" s="395"/>
      <c r="BQ16" s="395"/>
      <c r="BR16" s="395"/>
      <c r="BS16" s="395"/>
      <c r="BT16" s="395"/>
      <c r="BU16" s="396"/>
      <c r="BV16" s="394">
        <v>13900420</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22261</v>
      </c>
      <c r="AD17" s="446"/>
      <c r="AE17" s="446"/>
      <c r="AF17" s="446"/>
      <c r="AG17" s="488"/>
      <c r="AH17" s="445">
        <v>23127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10665267</v>
      </c>
      <c r="BO17" s="395"/>
      <c r="BP17" s="395"/>
      <c r="BQ17" s="395"/>
      <c r="BR17" s="395"/>
      <c r="BS17" s="395"/>
      <c r="BT17" s="395"/>
      <c r="BU17" s="396"/>
      <c r="BV17" s="394">
        <v>10306187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32.71</v>
      </c>
      <c r="M18" s="518"/>
      <c r="N18" s="518"/>
      <c r="O18" s="518"/>
      <c r="P18" s="518"/>
      <c r="Q18" s="518"/>
      <c r="R18" s="519"/>
      <c r="S18" s="519"/>
      <c r="T18" s="519"/>
      <c r="U18" s="519"/>
      <c r="V18" s="520"/>
      <c r="W18" s="412"/>
      <c r="X18" s="413"/>
      <c r="Y18" s="413"/>
      <c r="Z18" s="413"/>
      <c r="AA18" s="413"/>
      <c r="AB18" s="404"/>
      <c r="AC18" s="521">
        <v>72.400000000000006</v>
      </c>
      <c r="AD18" s="522"/>
      <c r="AE18" s="522"/>
      <c r="AF18" s="522"/>
      <c r="AG18" s="523"/>
      <c r="AH18" s="521">
        <v>71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16857826</v>
      </c>
      <c r="BO18" s="395"/>
      <c r="BP18" s="395"/>
      <c r="BQ18" s="395"/>
      <c r="BR18" s="395"/>
      <c r="BS18" s="395"/>
      <c r="BT18" s="395"/>
      <c r="BU18" s="396"/>
      <c r="BV18" s="394">
        <v>16762937</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2281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20641368</v>
      </c>
      <c r="BO19" s="395"/>
      <c r="BP19" s="395"/>
      <c r="BQ19" s="395"/>
      <c r="BR19" s="395"/>
      <c r="BS19" s="395"/>
      <c r="BT19" s="395"/>
      <c r="BU19" s="396"/>
      <c r="BV19" s="394">
        <v>19826212</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30484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40351778</v>
      </c>
      <c r="BO22" s="358"/>
      <c r="BP22" s="358"/>
      <c r="BQ22" s="358"/>
      <c r="BR22" s="358"/>
      <c r="BS22" s="358"/>
      <c r="BT22" s="358"/>
      <c r="BU22" s="359"/>
      <c r="BV22" s="357">
        <v>40520549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12764730</v>
      </c>
      <c r="BO23" s="395"/>
      <c r="BP23" s="395"/>
      <c r="BQ23" s="395"/>
      <c r="BR23" s="395"/>
      <c r="BS23" s="395"/>
      <c r="BT23" s="395"/>
      <c r="BU23" s="396"/>
      <c r="BV23" s="394">
        <v>13714508</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9460</v>
      </c>
      <c r="R24" s="446"/>
      <c r="S24" s="446"/>
      <c r="T24" s="446"/>
      <c r="U24" s="446"/>
      <c r="V24" s="488"/>
      <c r="W24" s="540"/>
      <c r="X24" s="541"/>
      <c r="Y24" s="542"/>
      <c r="Z24" s="444" t="s">
        <v>162</v>
      </c>
      <c r="AA24" s="424"/>
      <c r="AB24" s="424"/>
      <c r="AC24" s="424"/>
      <c r="AD24" s="424"/>
      <c r="AE24" s="424"/>
      <c r="AF24" s="424"/>
      <c r="AG24" s="425"/>
      <c r="AH24" s="445">
        <v>456</v>
      </c>
      <c r="AI24" s="446"/>
      <c r="AJ24" s="446"/>
      <c r="AK24" s="446"/>
      <c r="AL24" s="488"/>
      <c r="AM24" s="445">
        <v>1375296</v>
      </c>
      <c r="AN24" s="446"/>
      <c r="AO24" s="446"/>
      <c r="AP24" s="446"/>
      <c r="AQ24" s="446"/>
      <c r="AR24" s="488"/>
      <c r="AS24" s="445">
        <v>3016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28963244</v>
      </c>
      <c r="BO24" s="395"/>
      <c r="BP24" s="395"/>
      <c r="BQ24" s="395"/>
      <c r="BR24" s="395"/>
      <c r="BS24" s="395"/>
      <c r="BT24" s="395"/>
      <c r="BU24" s="396"/>
      <c r="BV24" s="394">
        <v>28247964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7800</v>
      </c>
      <c r="R25" s="446"/>
      <c r="S25" s="446"/>
      <c r="T25" s="446"/>
      <c r="U25" s="446"/>
      <c r="V25" s="488"/>
      <c r="W25" s="540"/>
      <c r="X25" s="541"/>
      <c r="Y25" s="542"/>
      <c r="Z25" s="444" t="s">
        <v>165</v>
      </c>
      <c r="AA25" s="424"/>
      <c r="AB25" s="424"/>
      <c r="AC25" s="424"/>
      <c r="AD25" s="424"/>
      <c r="AE25" s="424"/>
      <c r="AF25" s="424"/>
      <c r="AG25" s="425"/>
      <c r="AH25" s="445">
        <v>96</v>
      </c>
      <c r="AI25" s="446"/>
      <c r="AJ25" s="446"/>
      <c r="AK25" s="446"/>
      <c r="AL25" s="488"/>
      <c r="AM25" s="445">
        <v>277632</v>
      </c>
      <c r="AN25" s="446"/>
      <c r="AO25" s="446"/>
      <c r="AP25" s="446"/>
      <c r="AQ25" s="446"/>
      <c r="AR25" s="488"/>
      <c r="AS25" s="445">
        <v>2892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9635468</v>
      </c>
      <c r="BO25" s="358"/>
      <c r="BP25" s="358"/>
      <c r="BQ25" s="358"/>
      <c r="BR25" s="358"/>
      <c r="BS25" s="358"/>
      <c r="BT25" s="358"/>
      <c r="BU25" s="359"/>
      <c r="BV25" s="357">
        <v>12234976</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7010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5600</v>
      </c>
      <c r="R27" s="446"/>
      <c r="S27" s="446"/>
      <c r="T27" s="446"/>
      <c r="U27" s="446"/>
      <c r="V27" s="488"/>
      <c r="W27" s="540"/>
      <c r="X27" s="541"/>
      <c r="Y27" s="542"/>
      <c r="Z27" s="444" t="s">
        <v>172</v>
      </c>
      <c r="AA27" s="424"/>
      <c r="AB27" s="424"/>
      <c r="AC27" s="424"/>
      <c r="AD27" s="424"/>
      <c r="AE27" s="424"/>
      <c r="AF27" s="424"/>
      <c r="AG27" s="425"/>
      <c r="AH27" s="445">
        <v>8</v>
      </c>
      <c r="AI27" s="446"/>
      <c r="AJ27" s="446"/>
      <c r="AK27" s="446"/>
      <c r="AL27" s="488"/>
      <c r="AM27" s="445">
        <v>25263</v>
      </c>
      <c r="AN27" s="446"/>
      <c r="AO27" s="446"/>
      <c r="AP27" s="446"/>
      <c r="AQ27" s="446"/>
      <c r="AR27" s="488"/>
      <c r="AS27" s="445">
        <v>3158</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2024667</v>
      </c>
      <c r="BO27" s="514"/>
      <c r="BP27" s="514"/>
      <c r="BQ27" s="514"/>
      <c r="BR27" s="514"/>
      <c r="BS27" s="514"/>
      <c r="BT27" s="514"/>
      <c r="BU27" s="515"/>
      <c r="BV27" s="513">
        <v>2024415</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4950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859528</v>
      </c>
      <c r="BO28" s="358"/>
      <c r="BP28" s="358"/>
      <c r="BQ28" s="358"/>
      <c r="BR28" s="358"/>
      <c r="BS28" s="358"/>
      <c r="BT28" s="358"/>
      <c r="BU28" s="359"/>
      <c r="BV28" s="357">
        <v>897370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18</v>
      </c>
      <c r="M29" s="446"/>
      <c r="N29" s="446"/>
      <c r="O29" s="446"/>
      <c r="P29" s="488"/>
      <c r="Q29" s="445">
        <v>4450</v>
      </c>
      <c r="R29" s="446"/>
      <c r="S29" s="446"/>
      <c r="T29" s="446"/>
      <c r="U29" s="446"/>
      <c r="V29" s="488"/>
      <c r="W29" s="543"/>
      <c r="X29" s="544"/>
      <c r="Y29" s="545"/>
      <c r="Z29" s="444" t="s">
        <v>178</v>
      </c>
      <c r="AA29" s="424"/>
      <c r="AB29" s="424"/>
      <c r="AC29" s="424"/>
      <c r="AD29" s="424"/>
      <c r="AE29" s="424"/>
      <c r="AF29" s="424"/>
      <c r="AG29" s="425"/>
      <c r="AH29" s="445">
        <v>464</v>
      </c>
      <c r="AI29" s="446"/>
      <c r="AJ29" s="446"/>
      <c r="AK29" s="446"/>
      <c r="AL29" s="488"/>
      <c r="AM29" s="445">
        <v>1400559</v>
      </c>
      <c r="AN29" s="446"/>
      <c r="AO29" s="446"/>
      <c r="AP29" s="446"/>
      <c r="AQ29" s="446"/>
      <c r="AR29" s="488"/>
      <c r="AS29" s="445">
        <v>3018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83394</v>
      </c>
      <c r="BO29" s="395"/>
      <c r="BP29" s="395"/>
      <c r="BQ29" s="395"/>
      <c r="BR29" s="395"/>
      <c r="BS29" s="395"/>
      <c r="BT29" s="395"/>
      <c r="BU29" s="396"/>
      <c r="BV29" s="394">
        <v>358898</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3837068</v>
      </c>
      <c r="BO30" s="514"/>
      <c r="BP30" s="514"/>
      <c r="BQ30" s="514"/>
      <c r="BR30" s="514"/>
      <c r="BS30" s="514"/>
      <c r="BT30" s="514"/>
      <c r="BU30" s="515"/>
      <c r="BV30" s="513">
        <v>4451372</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城南衛生管理組合</v>
      </c>
      <c r="BZ34" s="585"/>
      <c r="CA34" s="585"/>
      <c r="CB34" s="585"/>
      <c r="CC34" s="585"/>
      <c r="CD34" s="585"/>
      <c r="CE34" s="585"/>
      <c r="CF34" s="585"/>
      <c r="CG34" s="585"/>
      <c r="CH34" s="585"/>
      <c r="CI34" s="585"/>
      <c r="CJ34" s="585"/>
      <c r="CK34" s="585"/>
      <c r="CL34" s="585"/>
      <c r="CM34" s="585"/>
      <c r="CN34" s="175"/>
      <c r="CO34" s="584">
        <f>IF(CQ34="","",MAX(C34:D43,U34:V43,AM34:AN43,BE34:BF43,BW34:BX43)+1)</f>
        <v>13</v>
      </c>
      <c r="CP34" s="584"/>
      <c r="CQ34" s="585" t="str">
        <f>IF('各会計、関係団体の財政状況及び健全化判断比率'!BS7="","",'各会計、関係団体の財政状況及び健全化判断比率'!BS7)</f>
        <v>城陽市民余暇活動センター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京都府後期高齢者医療広域連合（一般会計）</v>
      </c>
      <c r="BZ35" s="585"/>
      <c r="CA35" s="585"/>
      <c r="CB35" s="585"/>
      <c r="CC35" s="585"/>
      <c r="CD35" s="585"/>
      <c r="CE35" s="585"/>
      <c r="CF35" s="585"/>
      <c r="CG35" s="585"/>
      <c r="CH35" s="585"/>
      <c r="CI35" s="585"/>
      <c r="CJ35" s="585"/>
      <c r="CK35" s="585"/>
      <c r="CL35" s="585"/>
      <c r="CM35" s="585"/>
      <c r="CN35" s="175"/>
      <c r="CO35" s="584">
        <f t="shared" ref="CO35:CO43" si="3">IF(CQ35="","",CO34+1)</f>
        <v>14</v>
      </c>
      <c r="CP35" s="584"/>
      <c r="CQ35" s="585" t="str">
        <f>IF('各会計、関係団体の財政状況及び健全化判断比率'!BS8="","",'各会計、関係団体の財政状況及び健全化判断比率'!BS8)</f>
        <v>サンガタウン城陽</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京都府後期高齢者医療広域連合（特別会計）</v>
      </c>
      <c r="BZ36" s="585"/>
      <c r="CA36" s="585"/>
      <c r="CB36" s="585"/>
      <c r="CC36" s="585"/>
      <c r="CD36" s="585"/>
      <c r="CE36" s="585"/>
      <c r="CF36" s="585"/>
      <c r="CG36" s="585"/>
      <c r="CH36" s="585"/>
      <c r="CI36" s="585"/>
      <c r="CJ36" s="585"/>
      <c r="CK36" s="585"/>
      <c r="CL36" s="585"/>
      <c r="CM36" s="585"/>
      <c r="CN36" s="175"/>
      <c r="CO36" s="584">
        <f t="shared" si="3"/>
        <v>15</v>
      </c>
      <c r="CP36" s="584"/>
      <c r="CQ36" s="585" t="str">
        <f>IF('各会計、関係団体の財政状況及び健全化判断比率'!BS9="","",'各会計、関係団体の財政状況及び健全化判断比率'!BS9)</f>
        <v>城南土地開発公社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淀川・木津川水防事務組合（一般会計）</v>
      </c>
      <c r="BZ37" s="585"/>
      <c r="CA37" s="585"/>
      <c r="CB37" s="585"/>
      <c r="CC37" s="585"/>
      <c r="CD37" s="585"/>
      <c r="CE37" s="585"/>
      <c r="CF37" s="585"/>
      <c r="CG37" s="585"/>
      <c r="CH37" s="585"/>
      <c r="CI37" s="585"/>
      <c r="CJ37" s="585"/>
      <c r="CK37" s="585"/>
      <c r="CL37" s="585"/>
      <c r="CM37" s="585"/>
      <c r="CN37" s="175"/>
      <c r="CO37" s="584">
        <f t="shared" si="3"/>
        <v>16</v>
      </c>
      <c r="CP37" s="584"/>
      <c r="CQ37" s="585" t="str">
        <f>IF('各会計、関係団体の財政状況及び健全化判断比率'!BS10="","",'各会計、関係団体の財政状況及び健全化判断比率'!BS10)</f>
        <v>城陽山砂利採取地整備公社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京都府自治会館管理組合（一般会計）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京都地方税機構（一般会計）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mKSRi4qhdVGKqju4/opA1N2aAPcNDQrqawISd4j3qMgqltMc31SdYbT1iAjJzMgEg4tm+5sBd4wOv5rRxu6WzQ==" saltValue="OXIWQ/QkX7oqUmAJHfeE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13.14</v>
      </c>
      <c r="G34" s="33">
        <v>14.36</v>
      </c>
      <c r="H34" s="33">
        <v>12.47</v>
      </c>
      <c r="I34" s="33">
        <v>11.38</v>
      </c>
      <c r="J34" s="34">
        <v>11.27</v>
      </c>
      <c r="K34" s="22"/>
      <c r="L34" s="22"/>
      <c r="M34" s="22"/>
      <c r="N34" s="22"/>
      <c r="O34" s="22"/>
      <c r="P34" s="22"/>
    </row>
    <row r="35" spans="1:16" ht="39" customHeight="1" x14ac:dyDescent="0.15">
      <c r="A35" s="22"/>
      <c r="B35" s="35"/>
      <c r="C35" s="1132" t="s">
        <v>533</v>
      </c>
      <c r="D35" s="1132"/>
      <c r="E35" s="1133"/>
      <c r="F35" s="36">
        <v>1.79</v>
      </c>
      <c r="G35" s="37">
        <v>0.88</v>
      </c>
      <c r="H35" s="37">
        <v>0.67</v>
      </c>
      <c r="I35" s="37">
        <v>1.47</v>
      </c>
      <c r="J35" s="38">
        <v>1.4</v>
      </c>
      <c r="K35" s="22"/>
      <c r="L35" s="22"/>
      <c r="M35" s="22"/>
      <c r="N35" s="22"/>
      <c r="O35" s="22"/>
      <c r="P35" s="22"/>
    </row>
    <row r="36" spans="1:16" ht="39" customHeight="1" x14ac:dyDescent="0.15">
      <c r="A36" s="22"/>
      <c r="B36" s="35"/>
      <c r="C36" s="1132" t="s">
        <v>534</v>
      </c>
      <c r="D36" s="1132"/>
      <c r="E36" s="1133"/>
      <c r="F36" s="36">
        <v>0.46</v>
      </c>
      <c r="G36" s="37">
        <v>0.45</v>
      </c>
      <c r="H36" s="37">
        <v>0.44</v>
      </c>
      <c r="I36" s="37">
        <v>0.45</v>
      </c>
      <c r="J36" s="38">
        <v>0.45</v>
      </c>
      <c r="K36" s="22"/>
      <c r="L36" s="22"/>
      <c r="M36" s="22"/>
      <c r="N36" s="22"/>
      <c r="O36" s="22"/>
      <c r="P36" s="22"/>
    </row>
    <row r="37" spans="1:16" ht="39" customHeight="1" x14ac:dyDescent="0.15">
      <c r="A37" s="22"/>
      <c r="B37" s="35"/>
      <c r="C37" s="1132" t="s">
        <v>535</v>
      </c>
      <c r="D37" s="1132"/>
      <c r="E37" s="1133"/>
      <c r="F37" s="36">
        <v>0.38</v>
      </c>
      <c r="G37" s="37">
        <v>0.14000000000000001</v>
      </c>
      <c r="H37" s="37">
        <v>0.35</v>
      </c>
      <c r="I37" s="37">
        <v>0.31</v>
      </c>
      <c r="J37" s="38">
        <v>0.43</v>
      </c>
      <c r="K37" s="22"/>
      <c r="L37" s="22"/>
      <c r="M37" s="22"/>
      <c r="N37" s="22"/>
      <c r="O37" s="22"/>
      <c r="P37" s="22"/>
    </row>
    <row r="38" spans="1:16" ht="39" customHeight="1" x14ac:dyDescent="0.15">
      <c r="A38" s="22"/>
      <c r="B38" s="35"/>
      <c r="C38" s="1132" t="s">
        <v>536</v>
      </c>
      <c r="D38" s="1132"/>
      <c r="E38" s="1133"/>
      <c r="F38" s="36">
        <v>0.17</v>
      </c>
      <c r="G38" s="37">
        <v>0.18</v>
      </c>
      <c r="H38" s="37">
        <v>0.17</v>
      </c>
      <c r="I38" s="37">
        <v>0.22</v>
      </c>
      <c r="J38" s="38">
        <v>0.22</v>
      </c>
      <c r="K38" s="22"/>
      <c r="L38" s="22"/>
      <c r="M38" s="22"/>
      <c r="N38" s="22"/>
      <c r="O38" s="22"/>
      <c r="P38" s="22"/>
    </row>
    <row r="39" spans="1:16" ht="39" customHeight="1" x14ac:dyDescent="0.15">
      <c r="A39" s="22"/>
      <c r="B39" s="35"/>
      <c r="C39" s="1132" t="s">
        <v>537</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HMXWdz/SbYgbK6l6/ovIFe67VtDMVBFQ+BVDMZE3DCpQT4oRzNT73v4CXrtJzdULmbeX5TS1Pi64ZjW4m5TMw==" saltValue="12T1r3EbQJiFwgcBWatc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2693</v>
      </c>
      <c r="L45" s="58">
        <v>2780</v>
      </c>
      <c r="M45" s="58">
        <v>2809</v>
      </c>
      <c r="N45" s="58">
        <v>3033</v>
      </c>
      <c r="O45" s="59">
        <v>3193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601</v>
      </c>
      <c r="L48" s="62">
        <v>574</v>
      </c>
      <c r="M48" s="62">
        <v>563</v>
      </c>
      <c r="N48" s="62">
        <v>700</v>
      </c>
      <c r="O48" s="63">
        <v>605</v>
      </c>
      <c r="P48" s="46"/>
      <c r="Q48" s="46"/>
      <c r="R48" s="46"/>
      <c r="S48" s="46"/>
      <c r="T48" s="46"/>
      <c r="U48" s="46"/>
    </row>
    <row r="49" spans="1:21" ht="30.75" customHeight="1" x14ac:dyDescent="0.15">
      <c r="A49" s="46"/>
      <c r="B49" s="1140"/>
      <c r="C49" s="1141"/>
      <c r="D49" s="60"/>
      <c r="E49" s="1146" t="s">
        <v>14</v>
      </c>
      <c r="F49" s="1146"/>
      <c r="G49" s="1146"/>
      <c r="H49" s="1146"/>
      <c r="I49" s="1146"/>
      <c r="J49" s="1147"/>
      <c r="K49" s="61">
        <v>103</v>
      </c>
      <c r="L49" s="62">
        <v>147</v>
      </c>
      <c r="M49" s="62">
        <v>126</v>
      </c>
      <c r="N49" s="62">
        <v>128</v>
      </c>
      <c r="O49" s="63">
        <v>133</v>
      </c>
      <c r="P49" s="46"/>
      <c r="Q49" s="46"/>
      <c r="R49" s="46"/>
      <c r="S49" s="46"/>
      <c r="T49" s="46"/>
      <c r="U49" s="46"/>
    </row>
    <row r="50" spans="1:21" ht="30.75" customHeight="1" x14ac:dyDescent="0.15">
      <c r="A50" s="46"/>
      <c r="B50" s="1140"/>
      <c r="C50" s="1141"/>
      <c r="D50" s="60"/>
      <c r="E50" s="1146" t="s">
        <v>15</v>
      </c>
      <c r="F50" s="1146"/>
      <c r="G50" s="1146"/>
      <c r="H50" s="1146"/>
      <c r="I50" s="1146"/>
      <c r="J50" s="1147"/>
      <c r="K50" s="61">
        <v>474</v>
      </c>
      <c r="L50" s="62">
        <v>477</v>
      </c>
      <c r="M50" s="62">
        <v>470</v>
      </c>
      <c r="N50" s="62">
        <v>470</v>
      </c>
      <c r="O50" s="63">
        <v>455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2405</v>
      </c>
      <c r="L52" s="62">
        <v>2684</v>
      </c>
      <c r="M52" s="62">
        <v>2638</v>
      </c>
      <c r="N52" s="62">
        <v>2666</v>
      </c>
      <c r="O52" s="63">
        <v>2626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1466</v>
      </c>
      <c r="L53" s="67">
        <v>1294</v>
      </c>
      <c r="M53" s="67">
        <v>1330</v>
      </c>
      <c r="N53" s="67">
        <v>1665</v>
      </c>
      <c r="O53" s="68">
        <v>1760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Wi3c/rnCdw477Duw9TWqeoTBEkSehWieGvxAKk6rKB+rg4bddsMZux/dQJ8AzRloeKVOpxQQTPaUcpvYMmFDw==" saltValue="gAAc643X64cWY5Y/kt4q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42">
        <v>39792</v>
      </c>
      <c r="J41" s="343">
        <v>40252</v>
      </c>
      <c r="K41" s="343">
        <v>40880</v>
      </c>
      <c r="L41" s="343">
        <v>40521</v>
      </c>
      <c r="M41" s="344">
        <v>40352</v>
      </c>
    </row>
    <row r="42" spans="2:13" ht="27.75" customHeight="1" x14ac:dyDescent="0.15">
      <c r="B42" s="1171"/>
      <c r="C42" s="1172"/>
      <c r="D42" s="104"/>
      <c r="E42" s="1177" t="s">
        <v>32</v>
      </c>
      <c r="F42" s="1177"/>
      <c r="G42" s="1177"/>
      <c r="H42" s="1178"/>
      <c r="I42" s="345">
        <v>9752</v>
      </c>
      <c r="J42" s="346">
        <v>9279</v>
      </c>
      <c r="K42" s="346">
        <v>9252</v>
      </c>
      <c r="L42" s="346">
        <v>8787</v>
      </c>
      <c r="M42" s="347">
        <v>8330</v>
      </c>
    </row>
    <row r="43" spans="2:13" ht="27.75" customHeight="1" x14ac:dyDescent="0.15">
      <c r="B43" s="1171"/>
      <c r="C43" s="1172"/>
      <c r="D43" s="104"/>
      <c r="E43" s="1177" t="s">
        <v>33</v>
      </c>
      <c r="F43" s="1177"/>
      <c r="G43" s="1177"/>
      <c r="H43" s="1178"/>
      <c r="I43" s="345">
        <v>4149</v>
      </c>
      <c r="J43" s="346">
        <v>4537</v>
      </c>
      <c r="K43" s="346">
        <v>4673</v>
      </c>
      <c r="L43" s="346">
        <v>4995</v>
      </c>
      <c r="M43" s="347">
        <v>4815</v>
      </c>
    </row>
    <row r="44" spans="2:13" ht="27.75" customHeight="1" x14ac:dyDescent="0.15">
      <c r="B44" s="1171"/>
      <c r="C44" s="1172"/>
      <c r="D44" s="104"/>
      <c r="E44" s="1177" t="s">
        <v>34</v>
      </c>
      <c r="F44" s="1177"/>
      <c r="G44" s="1177"/>
      <c r="H44" s="1178"/>
      <c r="I44" s="345">
        <v>1512</v>
      </c>
      <c r="J44" s="346">
        <v>1367</v>
      </c>
      <c r="K44" s="346">
        <v>1298</v>
      </c>
      <c r="L44" s="346">
        <v>1290</v>
      </c>
      <c r="M44" s="347">
        <v>1333</v>
      </c>
    </row>
    <row r="45" spans="2:13" ht="27.75" customHeight="1" x14ac:dyDescent="0.15">
      <c r="B45" s="1171"/>
      <c r="C45" s="1172"/>
      <c r="D45" s="104"/>
      <c r="E45" s="1177" t="s">
        <v>35</v>
      </c>
      <c r="F45" s="1177"/>
      <c r="G45" s="1177"/>
      <c r="H45" s="1178"/>
      <c r="I45" s="345">
        <v>2030</v>
      </c>
      <c r="J45" s="346">
        <v>2135</v>
      </c>
      <c r="K45" s="346">
        <v>2159</v>
      </c>
      <c r="L45" s="346">
        <v>2239</v>
      </c>
      <c r="M45" s="347">
        <v>2360</v>
      </c>
    </row>
    <row r="46" spans="2:13" ht="27.75" customHeight="1" x14ac:dyDescent="0.15">
      <c r="B46" s="1171"/>
      <c r="C46" s="1172"/>
      <c r="D46" s="105"/>
      <c r="E46" s="1177" t="s">
        <v>36</v>
      </c>
      <c r="F46" s="1177"/>
      <c r="G46" s="1177"/>
      <c r="H46" s="1178"/>
      <c r="I46" s="345" t="s">
        <v>487</v>
      </c>
      <c r="J46" s="346" t="s">
        <v>487</v>
      </c>
      <c r="K46" s="346" t="s">
        <v>487</v>
      </c>
      <c r="L46" s="346" t="s">
        <v>487</v>
      </c>
      <c r="M46" s="347" t="s">
        <v>487</v>
      </c>
    </row>
    <row r="47" spans="2:13" ht="27.75" customHeight="1" x14ac:dyDescent="0.15">
      <c r="B47" s="1171"/>
      <c r="C47" s="1172"/>
      <c r="D47" s="106"/>
      <c r="E47" s="1179" t="s">
        <v>37</v>
      </c>
      <c r="F47" s="1180"/>
      <c r="G47" s="1180"/>
      <c r="H47" s="1181"/>
      <c r="I47" s="345" t="s">
        <v>487</v>
      </c>
      <c r="J47" s="346" t="s">
        <v>487</v>
      </c>
      <c r="K47" s="346" t="s">
        <v>487</v>
      </c>
      <c r="L47" s="346" t="s">
        <v>487</v>
      </c>
      <c r="M47" s="347" t="s">
        <v>487</v>
      </c>
    </row>
    <row r="48" spans="2:13" ht="27.75" customHeight="1" x14ac:dyDescent="0.15">
      <c r="B48" s="1171"/>
      <c r="C48" s="1172"/>
      <c r="D48" s="104"/>
      <c r="E48" s="1177" t="s">
        <v>38</v>
      </c>
      <c r="F48" s="1177"/>
      <c r="G48" s="1177"/>
      <c r="H48" s="1178"/>
      <c r="I48" s="345" t="s">
        <v>487</v>
      </c>
      <c r="J48" s="346" t="s">
        <v>487</v>
      </c>
      <c r="K48" s="346" t="s">
        <v>487</v>
      </c>
      <c r="L48" s="346" t="s">
        <v>487</v>
      </c>
      <c r="M48" s="347" t="s">
        <v>487</v>
      </c>
    </row>
    <row r="49" spans="2:13" ht="27.75" customHeight="1" x14ac:dyDescent="0.15">
      <c r="B49" s="1173"/>
      <c r="C49" s="1174"/>
      <c r="D49" s="104"/>
      <c r="E49" s="1177" t="s">
        <v>39</v>
      </c>
      <c r="F49" s="1177"/>
      <c r="G49" s="1177"/>
      <c r="H49" s="1178"/>
      <c r="I49" s="345" t="s">
        <v>487</v>
      </c>
      <c r="J49" s="346" t="s">
        <v>487</v>
      </c>
      <c r="K49" s="346" t="s">
        <v>487</v>
      </c>
      <c r="L49" s="346" t="s">
        <v>487</v>
      </c>
      <c r="M49" s="347" t="s">
        <v>487</v>
      </c>
    </row>
    <row r="50" spans="2:13" ht="27.75" customHeight="1" x14ac:dyDescent="0.15">
      <c r="B50" s="1182" t="s">
        <v>40</v>
      </c>
      <c r="C50" s="1183"/>
      <c r="D50" s="107"/>
      <c r="E50" s="1177" t="s">
        <v>41</v>
      </c>
      <c r="F50" s="1177"/>
      <c r="G50" s="1177"/>
      <c r="H50" s="1178"/>
      <c r="I50" s="345">
        <v>8096</v>
      </c>
      <c r="J50" s="346">
        <v>8191</v>
      </c>
      <c r="K50" s="346">
        <v>8644</v>
      </c>
      <c r="L50" s="346">
        <v>7910</v>
      </c>
      <c r="M50" s="347">
        <v>6751</v>
      </c>
    </row>
    <row r="51" spans="2:13" ht="27.75" customHeight="1" x14ac:dyDescent="0.15">
      <c r="B51" s="1171"/>
      <c r="C51" s="1172"/>
      <c r="D51" s="104"/>
      <c r="E51" s="1177" t="s">
        <v>42</v>
      </c>
      <c r="F51" s="1177"/>
      <c r="G51" s="1177"/>
      <c r="H51" s="1178"/>
      <c r="I51" s="345">
        <v>5977</v>
      </c>
      <c r="J51" s="346">
        <v>5190</v>
      </c>
      <c r="K51" s="346">
        <v>5020</v>
      </c>
      <c r="L51" s="346">
        <v>4932</v>
      </c>
      <c r="M51" s="347">
        <v>5546</v>
      </c>
    </row>
    <row r="52" spans="2:13" ht="27.75" customHeight="1" x14ac:dyDescent="0.15">
      <c r="B52" s="1173"/>
      <c r="C52" s="1174"/>
      <c r="D52" s="104"/>
      <c r="E52" s="1177" t="s">
        <v>43</v>
      </c>
      <c r="F52" s="1177"/>
      <c r="G52" s="1177"/>
      <c r="H52" s="1178"/>
      <c r="I52" s="345">
        <v>28633</v>
      </c>
      <c r="J52" s="346">
        <v>29441</v>
      </c>
      <c r="K52" s="346">
        <v>29231</v>
      </c>
      <c r="L52" s="346">
        <v>28891</v>
      </c>
      <c r="M52" s="347">
        <v>27849</v>
      </c>
    </row>
    <row r="53" spans="2:13" ht="27.75" customHeight="1" thickBot="1" x14ac:dyDescent="0.2">
      <c r="B53" s="1184" t="s">
        <v>19</v>
      </c>
      <c r="C53" s="1185"/>
      <c r="D53" s="108"/>
      <c r="E53" s="1186" t="s">
        <v>44</v>
      </c>
      <c r="F53" s="1186"/>
      <c r="G53" s="1186"/>
      <c r="H53" s="1187"/>
      <c r="I53" s="348">
        <v>14528</v>
      </c>
      <c r="J53" s="349">
        <v>14748</v>
      </c>
      <c r="K53" s="349">
        <v>15367</v>
      </c>
      <c r="L53" s="349">
        <v>16098</v>
      </c>
      <c r="M53" s="350">
        <v>17044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6uju1Qfdp64gyPebaUsh3bkEj/nQgat6nZf9qAL9G84W65KmViManjl38hSaOZAtsbK+O+3+fF6CdWZs1aHqg==" saltValue="987R2gjgooWsSyh1aC/h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885</v>
      </c>
      <c r="G55" s="120">
        <v>897</v>
      </c>
      <c r="H55" s="121">
        <v>860</v>
      </c>
    </row>
    <row r="56" spans="2:8" ht="52.5" customHeight="1" x14ac:dyDescent="0.15">
      <c r="B56" s="122"/>
      <c r="C56" s="1198" t="s">
        <v>47</v>
      </c>
      <c r="D56" s="1198"/>
      <c r="E56" s="1199"/>
      <c r="F56" s="123">
        <v>359</v>
      </c>
      <c r="G56" s="123">
        <v>359</v>
      </c>
      <c r="H56" s="124">
        <v>83</v>
      </c>
    </row>
    <row r="57" spans="2:8" ht="53.25" customHeight="1" x14ac:dyDescent="0.15">
      <c r="B57" s="122"/>
      <c r="C57" s="1200" t="s">
        <v>48</v>
      </c>
      <c r="D57" s="1200"/>
      <c r="E57" s="1201"/>
      <c r="F57" s="125">
        <v>5218</v>
      </c>
      <c r="G57" s="125">
        <v>4451</v>
      </c>
      <c r="H57" s="126">
        <v>3837</v>
      </c>
    </row>
    <row r="58" spans="2:8" ht="45.75" customHeight="1" x14ac:dyDescent="0.15">
      <c r="B58" s="127"/>
      <c r="C58" s="1188" t="s">
        <v>557</v>
      </c>
      <c r="D58" s="1189"/>
      <c r="E58" s="1190"/>
      <c r="F58" s="128">
        <v>2856</v>
      </c>
      <c r="G58" s="128">
        <v>2212</v>
      </c>
      <c r="H58" s="129">
        <v>2056</v>
      </c>
    </row>
    <row r="59" spans="2:8" ht="45.75" customHeight="1" x14ac:dyDescent="0.15">
      <c r="B59" s="127"/>
      <c r="C59" s="1188" t="s">
        <v>558</v>
      </c>
      <c r="D59" s="1189"/>
      <c r="E59" s="1190"/>
      <c r="F59" s="128">
        <v>1558</v>
      </c>
      <c r="G59" s="128">
        <v>1372</v>
      </c>
      <c r="H59" s="129">
        <v>966</v>
      </c>
    </row>
    <row r="60" spans="2:8" ht="45.75" customHeight="1" x14ac:dyDescent="0.15">
      <c r="B60" s="127"/>
      <c r="C60" s="1188" t="s">
        <v>559</v>
      </c>
      <c r="D60" s="1189"/>
      <c r="E60" s="1190"/>
      <c r="F60" s="128">
        <v>398</v>
      </c>
      <c r="G60" s="128">
        <v>398</v>
      </c>
      <c r="H60" s="129">
        <v>328</v>
      </c>
    </row>
    <row r="61" spans="2:8" ht="45.75" customHeight="1" x14ac:dyDescent="0.15">
      <c r="B61" s="127"/>
      <c r="C61" s="1188" t="s">
        <v>560</v>
      </c>
      <c r="D61" s="1189"/>
      <c r="E61" s="1190"/>
      <c r="F61" s="128">
        <v>173</v>
      </c>
      <c r="G61" s="128">
        <v>234</v>
      </c>
      <c r="H61" s="129">
        <v>261</v>
      </c>
    </row>
    <row r="62" spans="2:8" ht="45.75" customHeight="1" thickBot="1" x14ac:dyDescent="0.2">
      <c r="B62" s="130"/>
      <c r="C62" s="1191" t="s">
        <v>561</v>
      </c>
      <c r="D62" s="1192"/>
      <c r="E62" s="1193"/>
      <c r="F62" s="131">
        <v>188</v>
      </c>
      <c r="G62" s="131">
        <v>194</v>
      </c>
      <c r="H62" s="132">
        <v>192</v>
      </c>
    </row>
    <row r="63" spans="2:8" ht="52.5" customHeight="1" thickBot="1" x14ac:dyDescent="0.2">
      <c r="B63" s="133"/>
      <c r="C63" s="1194" t="s">
        <v>49</v>
      </c>
      <c r="D63" s="1194"/>
      <c r="E63" s="1195"/>
      <c r="F63" s="134">
        <v>6461</v>
      </c>
      <c r="G63" s="134">
        <v>5708</v>
      </c>
      <c r="H63" s="135">
        <v>4780</v>
      </c>
    </row>
    <row r="64" spans="2:8" x14ac:dyDescent="0.15"/>
  </sheetData>
  <sheetProtection algorithmName="SHA-512" hashValue="yFC840fMnGwmNDUR5vWjpjLUFIOXLrZ5nb1a0zy+KEpfsJ0xPFyU0QmtZ0O9khQYbyHLmQRyxK553oaSUsbQYg==" saltValue="zf7kbuaG4BXBFm5zqQr+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452E7-0DDD-4BB6-A483-56A5CBD80E72}">
  <sheetPr>
    <pageSetUpPr fitToPage="1"/>
  </sheetPr>
  <dimension ref="A1:DE85"/>
  <sheetViews>
    <sheetView showGridLines="0" zoomScaleNormal="100" zoomScaleSheetLayoutView="55" workbookViewId="0">
      <selection activeCell="B116" sqref="B116"/>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566</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567</v>
      </c>
      <c r="AO51" s="1230"/>
      <c r="AP51" s="1230"/>
      <c r="AQ51" s="1230"/>
      <c r="AR51" s="1230"/>
      <c r="AS51" s="1230"/>
      <c r="AT51" s="1230"/>
      <c r="AU51" s="1230"/>
      <c r="AV51" s="1230"/>
      <c r="AW51" s="1230"/>
      <c r="AX51" s="1230"/>
      <c r="AY51" s="1230"/>
      <c r="AZ51" s="1230"/>
      <c r="BA51" s="1230"/>
      <c r="BB51" s="1230" t="s">
        <v>568</v>
      </c>
      <c r="BC51" s="1230"/>
      <c r="BD51" s="1230"/>
      <c r="BE51" s="1230"/>
      <c r="BF51" s="1230"/>
      <c r="BG51" s="1230"/>
      <c r="BH51" s="1230"/>
      <c r="BI51" s="1230"/>
      <c r="BJ51" s="1230"/>
      <c r="BK51" s="1230"/>
      <c r="BL51" s="1230"/>
      <c r="BM51" s="1230"/>
      <c r="BN51" s="1230"/>
      <c r="BO51" s="1230"/>
      <c r="BP51" s="1231">
        <v>107.2</v>
      </c>
      <c r="BQ51" s="1231"/>
      <c r="BR51" s="1231"/>
      <c r="BS51" s="1231"/>
      <c r="BT51" s="1231"/>
      <c r="BU51" s="1231"/>
      <c r="BV51" s="1231"/>
      <c r="BW51" s="1231"/>
      <c r="BX51" s="1231">
        <v>105.2</v>
      </c>
      <c r="BY51" s="1231"/>
      <c r="BZ51" s="1231"/>
      <c r="CA51" s="1231"/>
      <c r="CB51" s="1231"/>
      <c r="CC51" s="1231"/>
      <c r="CD51" s="1231"/>
      <c r="CE51" s="1231"/>
      <c r="CF51" s="1231">
        <v>105.1</v>
      </c>
      <c r="CG51" s="1231"/>
      <c r="CH51" s="1231"/>
      <c r="CI51" s="1231"/>
      <c r="CJ51" s="1231"/>
      <c r="CK51" s="1231"/>
      <c r="CL51" s="1231"/>
      <c r="CM51" s="1231"/>
      <c r="CN51" s="1231">
        <v>110.9</v>
      </c>
      <c r="CO51" s="1231"/>
      <c r="CP51" s="1231"/>
      <c r="CQ51" s="1231"/>
      <c r="CR51" s="1231"/>
      <c r="CS51" s="1231"/>
      <c r="CT51" s="1231"/>
      <c r="CU51" s="1231"/>
      <c r="CV51" s="1231">
        <v>116.7</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569</v>
      </c>
      <c r="BC53" s="1230"/>
      <c r="BD53" s="1230"/>
      <c r="BE53" s="1230"/>
      <c r="BF53" s="1230"/>
      <c r="BG53" s="1230"/>
      <c r="BH53" s="1230"/>
      <c r="BI53" s="1230"/>
      <c r="BJ53" s="1230"/>
      <c r="BK53" s="1230"/>
      <c r="BL53" s="1230"/>
      <c r="BM53" s="1230"/>
      <c r="BN53" s="1230"/>
      <c r="BO53" s="1230"/>
      <c r="BP53" s="1231">
        <v>57.8</v>
      </c>
      <c r="BQ53" s="1231"/>
      <c r="BR53" s="1231"/>
      <c r="BS53" s="1231"/>
      <c r="BT53" s="1231"/>
      <c r="BU53" s="1231"/>
      <c r="BV53" s="1231"/>
      <c r="BW53" s="1231"/>
      <c r="BX53" s="1231">
        <v>57.7</v>
      </c>
      <c r="BY53" s="1231"/>
      <c r="BZ53" s="1231"/>
      <c r="CA53" s="1231"/>
      <c r="CB53" s="1231"/>
      <c r="CC53" s="1231"/>
      <c r="CD53" s="1231"/>
      <c r="CE53" s="1231"/>
      <c r="CF53" s="1231">
        <v>59.3</v>
      </c>
      <c r="CG53" s="1231"/>
      <c r="CH53" s="1231"/>
      <c r="CI53" s="1231"/>
      <c r="CJ53" s="1231"/>
      <c r="CK53" s="1231"/>
      <c r="CL53" s="1231"/>
      <c r="CM53" s="1231"/>
      <c r="CN53" s="1231">
        <v>57.9</v>
      </c>
      <c r="CO53" s="1231"/>
      <c r="CP53" s="1231"/>
      <c r="CQ53" s="1231"/>
      <c r="CR53" s="1231"/>
      <c r="CS53" s="1231"/>
      <c r="CT53" s="1231"/>
      <c r="CU53" s="1231"/>
      <c r="CV53" s="1231">
        <v>61.3</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570</v>
      </c>
      <c r="AO55" s="1226"/>
      <c r="AP55" s="1226"/>
      <c r="AQ55" s="1226"/>
      <c r="AR55" s="1226"/>
      <c r="AS55" s="1226"/>
      <c r="AT55" s="1226"/>
      <c r="AU55" s="1226"/>
      <c r="AV55" s="1226"/>
      <c r="AW55" s="1226"/>
      <c r="AX55" s="1226"/>
      <c r="AY55" s="1226"/>
      <c r="AZ55" s="1226"/>
      <c r="BA55" s="1226"/>
      <c r="BB55" s="1230" t="s">
        <v>568</v>
      </c>
      <c r="BC55" s="1230"/>
      <c r="BD55" s="1230"/>
      <c r="BE55" s="1230"/>
      <c r="BF55" s="1230"/>
      <c r="BG55" s="1230"/>
      <c r="BH55" s="1230"/>
      <c r="BI55" s="1230"/>
      <c r="BJ55" s="1230"/>
      <c r="BK55" s="1230"/>
      <c r="BL55" s="1230"/>
      <c r="BM55" s="1230"/>
      <c r="BN55" s="1230"/>
      <c r="BO55" s="1230"/>
      <c r="BP55" s="1231">
        <v>22.1</v>
      </c>
      <c r="BQ55" s="1231"/>
      <c r="BR55" s="1231"/>
      <c r="BS55" s="1231"/>
      <c r="BT55" s="1231"/>
      <c r="BU55" s="1231"/>
      <c r="BV55" s="1231"/>
      <c r="BW55" s="1231"/>
      <c r="BX55" s="1231">
        <v>20.399999999999999</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569</v>
      </c>
      <c r="BC57" s="1230"/>
      <c r="BD57" s="1230"/>
      <c r="BE57" s="1230"/>
      <c r="BF57" s="1230"/>
      <c r="BG57" s="1230"/>
      <c r="BH57" s="1230"/>
      <c r="BI57" s="1230"/>
      <c r="BJ57" s="1230"/>
      <c r="BK57" s="1230"/>
      <c r="BL57" s="1230"/>
      <c r="BM57" s="1230"/>
      <c r="BN57" s="1230"/>
      <c r="BO57" s="1230"/>
      <c r="BP57" s="1231">
        <v>61.5</v>
      </c>
      <c r="BQ57" s="1231"/>
      <c r="BR57" s="1231"/>
      <c r="BS57" s="1231"/>
      <c r="BT57" s="1231"/>
      <c r="BU57" s="1231"/>
      <c r="BV57" s="1231"/>
      <c r="BW57" s="1231"/>
      <c r="BX57" s="1231">
        <v>63</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571</v>
      </c>
    </row>
    <row r="64" spans="1:109" x14ac:dyDescent="0.15">
      <c r="B64" s="259"/>
      <c r="G64" s="1208"/>
      <c r="I64" s="1240"/>
      <c r="J64" s="1240"/>
      <c r="K64" s="1240"/>
      <c r="L64" s="1240"/>
      <c r="M64" s="1240"/>
      <c r="N64" s="1241"/>
      <c r="AM64" s="1208"/>
      <c r="AN64" s="1208" t="s">
        <v>564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566</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567</v>
      </c>
      <c r="AO73" s="1230"/>
      <c r="AP73" s="1230"/>
      <c r="AQ73" s="1230"/>
      <c r="AR73" s="1230"/>
      <c r="AS73" s="1230"/>
      <c r="AT73" s="1230"/>
      <c r="AU73" s="1230"/>
      <c r="AV73" s="1230"/>
      <c r="AW73" s="1230"/>
      <c r="AX73" s="1230"/>
      <c r="AY73" s="1230"/>
      <c r="AZ73" s="1230"/>
      <c r="BA73" s="1230"/>
      <c r="BB73" s="1230" t="s">
        <v>568</v>
      </c>
      <c r="BC73" s="1230"/>
      <c r="BD73" s="1230"/>
      <c r="BE73" s="1230"/>
      <c r="BF73" s="1230"/>
      <c r="BG73" s="1230"/>
      <c r="BH73" s="1230"/>
      <c r="BI73" s="1230"/>
      <c r="BJ73" s="1230"/>
      <c r="BK73" s="1230"/>
      <c r="BL73" s="1230"/>
      <c r="BM73" s="1230"/>
      <c r="BN73" s="1230"/>
      <c r="BO73" s="1230"/>
      <c r="BP73" s="1231">
        <v>107.2</v>
      </c>
      <c r="BQ73" s="1231"/>
      <c r="BR73" s="1231"/>
      <c r="BS73" s="1231"/>
      <c r="BT73" s="1231"/>
      <c r="BU73" s="1231"/>
      <c r="BV73" s="1231"/>
      <c r="BW73" s="1231"/>
      <c r="BX73" s="1231">
        <v>105.2</v>
      </c>
      <c r="BY73" s="1231"/>
      <c r="BZ73" s="1231"/>
      <c r="CA73" s="1231"/>
      <c r="CB73" s="1231"/>
      <c r="CC73" s="1231"/>
      <c r="CD73" s="1231"/>
      <c r="CE73" s="1231"/>
      <c r="CF73" s="1231">
        <v>105.1</v>
      </c>
      <c r="CG73" s="1231"/>
      <c r="CH73" s="1231"/>
      <c r="CI73" s="1231"/>
      <c r="CJ73" s="1231"/>
      <c r="CK73" s="1231"/>
      <c r="CL73" s="1231"/>
      <c r="CM73" s="1231"/>
      <c r="CN73" s="1231">
        <v>110.9</v>
      </c>
      <c r="CO73" s="1231"/>
      <c r="CP73" s="1231"/>
      <c r="CQ73" s="1231"/>
      <c r="CR73" s="1231"/>
      <c r="CS73" s="1231"/>
      <c r="CT73" s="1231"/>
      <c r="CU73" s="1231"/>
      <c r="CV73" s="1231">
        <v>116.7</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573</v>
      </c>
      <c r="BC75" s="1230"/>
      <c r="BD75" s="1230"/>
      <c r="BE75" s="1230"/>
      <c r="BF75" s="1230"/>
      <c r="BG75" s="1230"/>
      <c r="BH75" s="1230"/>
      <c r="BI75" s="1230"/>
      <c r="BJ75" s="1230"/>
      <c r="BK75" s="1230"/>
      <c r="BL75" s="1230"/>
      <c r="BM75" s="1230"/>
      <c r="BN75" s="1230"/>
      <c r="BO75" s="1230"/>
      <c r="BP75" s="1231">
        <v>9.1</v>
      </c>
      <c r="BQ75" s="1231"/>
      <c r="BR75" s="1231"/>
      <c r="BS75" s="1231"/>
      <c r="BT75" s="1231"/>
      <c r="BU75" s="1231"/>
      <c r="BV75" s="1231"/>
      <c r="BW75" s="1231"/>
      <c r="BX75" s="1231">
        <v>9.4</v>
      </c>
      <c r="BY75" s="1231"/>
      <c r="BZ75" s="1231"/>
      <c r="CA75" s="1231"/>
      <c r="CB75" s="1231"/>
      <c r="CC75" s="1231"/>
      <c r="CD75" s="1231"/>
      <c r="CE75" s="1231"/>
      <c r="CF75" s="1231">
        <v>9.6999999999999993</v>
      </c>
      <c r="CG75" s="1231"/>
      <c r="CH75" s="1231"/>
      <c r="CI75" s="1231"/>
      <c r="CJ75" s="1231"/>
      <c r="CK75" s="1231"/>
      <c r="CL75" s="1231"/>
      <c r="CM75" s="1231"/>
      <c r="CN75" s="1231">
        <v>9.9</v>
      </c>
      <c r="CO75" s="1231"/>
      <c r="CP75" s="1231"/>
      <c r="CQ75" s="1231"/>
      <c r="CR75" s="1231"/>
      <c r="CS75" s="1231"/>
      <c r="CT75" s="1231"/>
      <c r="CU75" s="1231"/>
      <c r="CV75" s="1231">
        <v>10.8</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570</v>
      </c>
      <c r="AO77" s="1226"/>
      <c r="AP77" s="1226"/>
      <c r="AQ77" s="1226"/>
      <c r="AR77" s="1226"/>
      <c r="AS77" s="1226"/>
      <c r="AT77" s="1226"/>
      <c r="AU77" s="1226"/>
      <c r="AV77" s="1226"/>
      <c r="AW77" s="1226"/>
      <c r="AX77" s="1226"/>
      <c r="AY77" s="1226"/>
      <c r="AZ77" s="1226"/>
      <c r="BA77" s="1226"/>
      <c r="BB77" s="1230" t="s">
        <v>568</v>
      </c>
      <c r="BC77" s="1230"/>
      <c r="BD77" s="1230"/>
      <c r="BE77" s="1230"/>
      <c r="BF77" s="1230"/>
      <c r="BG77" s="1230"/>
      <c r="BH77" s="1230"/>
      <c r="BI77" s="1230"/>
      <c r="BJ77" s="1230"/>
      <c r="BK77" s="1230"/>
      <c r="BL77" s="1230"/>
      <c r="BM77" s="1230"/>
      <c r="BN77" s="1230"/>
      <c r="BO77" s="1230"/>
      <c r="BP77" s="1231">
        <v>22.1</v>
      </c>
      <c r="BQ77" s="1231"/>
      <c r="BR77" s="1231"/>
      <c r="BS77" s="1231"/>
      <c r="BT77" s="1231"/>
      <c r="BU77" s="1231"/>
      <c r="BV77" s="1231"/>
      <c r="BW77" s="1231"/>
      <c r="BX77" s="1231">
        <v>20.399999999999999</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573</v>
      </c>
      <c r="BC79" s="1230"/>
      <c r="BD79" s="1230"/>
      <c r="BE79" s="1230"/>
      <c r="BF79" s="1230"/>
      <c r="BG79" s="1230"/>
      <c r="BH79" s="1230"/>
      <c r="BI79" s="1230"/>
      <c r="BJ79" s="1230"/>
      <c r="BK79" s="1230"/>
      <c r="BL79" s="1230"/>
      <c r="BM79" s="1230"/>
      <c r="BN79" s="1230"/>
      <c r="BO79" s="1230"/>
      <c r="BP79" s="1231">
        <v>6.3</v>
      </c>
      <c r="BQ79" s="1231"/>
      <c r="BR79" s="1231"/>
      <c r="BS79" s="1231"/>
      <c r="BT79" s="1231"/>
      <c r="BU79" s="1231"/>
      <c r="BV79" s="1231"/>
      <c r="BW79" s="1231"/>
      <c r="BX79" s="1231">
        <v>6.2</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q2y+YfAbyjarcfnzVjuh7wkTUWSLoEhe5Rip6O3cQVXfPDKWYmdq60U4HqE0mXwiAZC1c+0NBgR3T+tOzn2YRQ==" saltValue="G23Fj5bIiysmiLnZ8rBV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6AD9D-2B8E-44A0-A3A1-2A36B070D03C}">
  <sheetPr>
    <pageSetUpPr fitToPage="1"/>
  </sheetPr>
  <dimension ref="A1:DR125"/>
  <sheetViews>
    <sheetView showGridLines="0" zoomScaleNormal="100" zoomScaleSheetLayoutView="70" workbookViewId="0">
      <selection activeCell="B116" sqref="B11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iZlZw+6soQ23e2mLfdWdneYpvdbei9OkclX6SqGL3SuUlGh2r+hdJ0EdKlb0TQDK/z7sfGetsmuEo5Q+7DN0Ww==" saltValue="OpdmNaBGUPutBkH1/CC6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50B5D-16CD-4045-9374-618B51465379}">
  <sheetPr>
    <pageSetUpPr fitToPage="1"/>
  </sheetPr>
  <dimension ref="A1:DR125"/>
  <sheetViews>
    <sheetView showGridLines="0" zoomScaleNormal="100" zoomScaleSheetLayoutView="55" workbookViewId="0">
      <selection activeCell="B116" sqref="B11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ratnJXrLGM1USw+p2FO9qYHp3LRFdfyQZuJ9zKaETZYLYcnN0A270QNHoyK1EkXclQkvsKDZJhWenCyDF+SHew==" saltValue="xdaezK9y0Tfayb6em460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66571</v>
      </c>
      <c r="E3" s="154"/>
      <c r="F3" s="155">
        <v>45588</v>
      </c>
      <c r="G3" s="156"/>
      <c r="H3" s="157"/>
    </row>
    <row r="4" spans="1:8" x14ac:dyDescent="0.15">
      <c r="A4" s="158"/>
      <c r="B4" s="159"/>
      <c r="C4" s="160"/>
      <c r="D4" s="161">
        <v>55182</v>
      </c>
      <c r="E4" s="162"/>
      <c r="F4" s="163">
        <v>24150</v>
      </c>
      <c r="G4" s="164"/>
      <c r="H4" s="165"/>
    </row>
    <row r="5" spans="1:8" x14ac:dyDescent="0.15">
      <c r="A5" s="146" t="s">
        <v>519</v>
      </c>
      <c r="B5" s="151"/>
      <c r="C5" s="152"/>
      <c r="D5" s="153">
        <v>50767</v>
      </c>
      <c r="E5" s="154"/>
      <c r="F5" s="155">
        <v>45483</v>
      </c>
      <c r="G5" s="156"/>
      <c r="H5" s="157"/>
    </row>
    <row r="6" spans="1:8" x14ac:dyDescent="0.15">
      <c r="A6" s="158"/>
      <c r="B6" s="159"/>
      <c r="C6" s="160"/>
      <c r="D6" s="161">
        <v>36705</v>
      </c>
      <c r="E6" s="162"/>
      <c r="F6" s="163">
        <v>24241</v>
      </c>
      <c r="G6" s="164"/>
      <c r="H6" s="165"/>
    </row>
    <row r="7" spans="1:8" x14ac:dyDescent="0.15">
      <c r="A7" s="146" t="s">
        <v>520</v>
      </c>
      <c r="B7" s="151"/>
      <c r="C7" s="152"/>
      <c r="D7" s="153">
        <v>72401</v>
      </c>
      <c r="E7" s="154"/>
      <c r="F7" s="155">
        <v>45945</v>
      </c>
      <c r="G7" s="156"/>
      <c r="H7" s="157"/>
    </row>
    <row r="8" spans="1:8" x14ac:dyDescent="0.15">
      <c r="A8" s="158"/>
      <c r="B8" s="159"/>
      <c r="C8" s="160"/>
      <c r="D8" s="161">
        <v>38723</v>
      </c>
      <c r="E8" s="162"/>
      <c r="F8" s="163">
        <v>25180</v>
      </c>
      <c r="G8" s="164"/>
      <c r="H8" s="165"/>
    </row>
    <row r="9" spans="1:8" x14ac:dyDescent="0.15">
      <c r="A9" s="146" t="s">
        <v>521</v>
      </c>
      <c r="B9" s="151"/>
      <c r="C9" s="152"/>
      <c r="D9" s="153">
        <v>75137</v>
      </c>
      <c r="E9" s="154"/>
      <c r="F9" s="155">
        <v>44475</v>
      </c>
      <c r="G9" s="156"/>
      <c r="H9" s="157"/>
    </row>
    <row r="10" spans="1:8" x14ac:dyDescent="0.15">
      <c r="A10" s="158"/>
      <c r="B10" s="159"/>
      <c r="C10" s="160"/>
      <c r="D10" s="161">
        <v>39340</v>
      </c>
      <c r="E10" s="162"/>
      <c r="F10" s="163">
        <v>24780</v>
      </c>
      <c r="G10" s="164"/>
      <c r="H10" s="165"/>
    </row>
    <row r="11" spans="1:8" x14ac:dyDescent="0.15">
      <c r="A11" s="146" t="s">
        <v>522</v>
      </c>
      <c r="B11" s="151"/>
      <c r="C11" s="152"/>
      <c r="D11" s="153">
        <v>80366</v>
      </c>
      <c r="E11" s="154"/>
      <c r="F11" s="155">
        <v>45982</v>
      </c>
      <c r="G11" s="156"/>
      <c r="H11" s="157"/>
    </row>
    <row r="12" spans="1:8" x14ac:dyDescent="0.15">
      <c r="A12" s="158"/>
      <c r="B12" s="159"/>
      <c r="C12" s="166"/>
      <c r="D12" s="161">
        <v>29011</v>
      </c>
      <c r="E12" s="162"/>
      <c r="F12" s="163">
        <v>25583</v>
      </c>
      <c r="G12" s="164"/>
      <c r="H12" s="165"/>
    </row>
    <row r="13" spans="1:8" x14ac:dyDescent="0.15">
      <c r="A13" s="146"/>
      <c r="B13" s="151"/>
      <c r="C13" s="152"/>
      <c r="D13" s="153">
        <v>69048</v>
      </c>
      <c r="E13" s="154"/>
      <c r="F13" s="155">
        <v>45495</v>
      </c>
      <c r="G13" s="167"/>
      <c r="H13" s="157"/>
    </row>
    <row r="14" spans="1:8" x14ac:dyDescent="0.15">
      <c r="A14" s="158"/>
      <c r="B14" s="159"/>
      <c r="C14" s="160"/>
      <c r="D14" s="161">
        <v>39792</v>
      </c>
      <c r="E14" s="162"/>
      <c r="F14" s="163">
        <v>24787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0.47</v>
      </c>
      <c r="C19" s="168">
        <f>ROUND(VALUE(SUBSTITUTE(実質収支比率等に係る経年分析!G$48,"▲","-")),2)</f>
        <v>0.45</v>
      </c>
      <c r="D19" s="168">
        <f>ROUND(VALUE(SUBSTITUTE(実質収支比率等に係る経年分析!H$48,"▲","-")),2)</f>
        <v>0.45</v>
      </c>
      <c r="E19" s="168">
        <f>ROUND(VALUE(SUBSTITUTE(実質収支比率等に係る経年分析!I$48,"▲","-")),2)</f>
        <v>0.45</v>
      </c>
      <c r="F19" s="168">
        <f>ROUND(VALUE(SUBSTITUTE(実質収支比率等に係る経年分析!J$48,"▲","-")),2)</f>
        <v>0.46</v>
      </c>
    </row>
    <row r="20" spans="1:11" x14ac:dyDescent="0.15">
      <c r="A20" s="168" t="s">
        <v>53</v>
      </c>
      <c r="B20" s="168">
        <f>ROUND(VALUE(SUBSTITUTE(実質収支比率等に係る経年分析!F$47,"▲","-")),2)</f>
        <v>2.85</v>
      </c>
      <c r="C20" s="168">
        <f>ROUND(VALUE(SUBSTITUTE(実質収支比率等に係る経年分析!G$47,"▲","-")),2)</f>
        <v>3.92</v>
      </c>
      <c r="D20" s="168">
        <f>ROUND(VALUE(SUBSTITUTE(実質収支比率等に係る経年分析!H$47,"▲","-")),2)</f>
        <v>5.29</v>
      </c>
      <c r="E20" s="168">
        <f>ROUND(VALUE(SUBSTITUTE(実質収支比率等に係る経年分析!I$47,"▲","-")),2)</f>
        <v>5.41</v>
      </c>
      <c r="F20" s="168">
        <f>ROUND(VALUE(SUBSTITUTE(実質収支比率等に係る経年分析!J$47,"▲","-")),2)</f>
        <v>5.15</v>
      </c>
    </row>
    <row r="21" spans="1:11" x14ac:dyDescent="0.15">
      <c r="A21" s="168" t="s">
        <v>54</v>
      </c>
      <c r="B21" s="168">
        <f>IF(ISNUMBER(VALUE(SUBSTITUTE(実質収支比率等に係る経年分析!F$49,"▲","-"))),ROUND(VALUE(SUBSTITUTE(実質収支比率等に係る経年分析!F$49,"▲","-")),2),NA())</f>
        <v>-1.54</v>
      </c>
      <c r="C21" s="168">
        <f>IF(ISNUMBER(VALUE(SUBSTITUTE(実質収支比率等に係る経年分析!G$49,"▲","-"))),ROUND(VALUE(SUBSTITUTE(実質収支比率等に係る経年分析!G$49,"▲","-")),2),NA())</f>
        <v>9.34</v>
      </c>
      <c r="D21" s="168">
        <f>IF(ISNUMBER(VALUE(SUBSTITUTE(実質収支比率等に係る経年分析!H$49,"▲","-"))),ROUND(VALUE(SUBSTITUTE(実質収支比率等に係る経年分析!H$49,"▲","-")),2),NA())</f>
        <v>1.52</v>
      </c>
      <c r="E21" s="168">
        <f>IF(ISNUMBER(VALUE(SUBSTITUTE(実質収支比率等に係る経年分析!I$49,"▲","-"))),ROUND(VALUE(SUBSTITUTE(実質収支比率等に係る経年分析!I$49,"▲","-")),2),NA())</f>
        <v>0.08</v>
      </c>
      <c r="F21" s="168">
        <f>IF(ISNUMBER(VALUE(SUBSTITUTE(実質収支比率等に係る経年分析!J$49,"▲","-"))),ROUND(VALUE(SUBSTITUTE(実質収支比率等に係る経年分析!J$49,"▲","-")),2),NA())</f>
        <v>-0.22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公共下水道事業会計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0.22</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0.14000000000000001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0.43</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0.45</v>
      </c>
    </row>
    <row r="35" spans="1:16" x14ac:dyDescent="0.15">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14.36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12.47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11.27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2405</v>
      </c>
      <c r="E42" s="170"/>
      <c r="F42" s="170"/>
      <c r="G42" s="170">
        <f>'実質公債費比率（分子）の構造'!L$52</f>
        <v>2684</v>
      </c>
      <c r="H42" s="170"/>
      <c r="I42" s="170"/>
      <c r="J42" s="170">
        <f>'実質公債費比率（分子）の構造'!M$52</f>
        <v>2638</v>
      </c>
      <c r="K42" s="170"/>
      <c r="L42" s="170"/>
      <c r="M42" s="170">
        <f>'実質公債費比率（分子）の構造'!N$52</f>
        <v>2666</v>
      </c>
      <c r="N42" s="170"/>
      <c r="O42" s="170"/>
      <c r="P42" s="170">
        <f>'実質公債費比率（分子）の構造'!O$52</f>
        <v>2626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474</v>
      </c>
      <c r="C44" s="170"/>
      <c r="D44" s="170"/>
      <c r="E44" s="170">
        <f>'実質公債費比率（分子）の構造'!L$50</f>
        <v>477</v>
      </c>
      <c r="F44" s="170"/>
      <c r="G44" s="170"/>
      <c r="H44" s="170">
        <f>'実質公債費比率（分子）の構造'!M$50</f>
        <v>470</v>
      </c>
      <c r="I44" s="170"/>
      <c r="J44" s="170"/>
      <c r="K44" s="170">
        <f>'実質公債費比率（分子）の構造'!N$50</f>
        <v>470</v>
      </c>
      <c r="L44" s="170"/>
      <c r="M44" s="170"/>
      <c r="N44" s="170">
        <f>'実質公債費比率（分子）の構造'!O$50</f>
        <v>455</v>
      </c>
      <c r="O44" s="170"/>
      <c r="P44" s="170"/>
    </row>
    <row r="45" spans="1:16" x14ac:dyDescent="0.15">
      <c r="A45" s="170" t="s">
        <v>63</v>
      </c>
      <c r="B45" s="170">
        <f>'実質公債費比率（分子）の構造'!K$49</f>
        <v>103</v>
      </c>
      <c r="C45" s="170"/>
      <c r="D45" s="170"/>
      <c r="E45" s="170">
        <f>'実質公債費比率（分子）の構造'!L$49</f>
        <v>147</v>
      </c>
      <c r="F45" s="170"/>
      <c r="G45" s="170"/>
      <c r="H45" s="170">
        <f>'実質公債費比率（分子）の構造'!M$49</f>
        <v>126</v>
      </c>
      <c r="I45" s="170"/>
      <c r="J45" s="170"/>
      <c r="K45" s="170">
        <f>'実質公債費比率（分子）の構造'!N$49</f>
        <v>128</v>
      </c>
      <c r="L45" s="170"/>
      <c r="M45" s="170"/>
      <c r="N45" s="170">
        <f>'実質公債費比率（分子）の構造'!O$49</f>
        <v>133</v>
      </c>
      <c r="O45" s="170"/>
      <c r="P45" s="170"/>
    </row>
    <row r="46" spans="1:16" x14ac:dyDescent="0.15">
      <c r="A46" s="170" t="s">
        <v>64</v>
      </c>
      <c r="B46" s="170">
        <f>'実質公債費比率（分子）の構造'!K$48</f>
        <v>601</v>
      </c>
      <c r="C46" s="170"/>
      <c r="D46" s="170"/>
      <c r="E46" s="170">
        <f>'実質公債費比率（分子）の構造'!L$48</f>
        <v>574</v>
      </c>
      <c r="F46" s="170"/>
      <c r="G46" s="170"/>
      <c r="H46" s="170">
        <f>'実質公債費比率（分子）の構造'!M$48</f>
        <v>563</v>
      </c>
      <c r="I46" s="170"/>
      <c r="J46" s="170"/>
      <c r="K46" s="170">
        <f>'実質公債費比率（分子）の構造'!N$48</f>
        <v>700</v>
      </c>
      <c r="L46" s="170"/>
      <c r="M46" s="170"/>
      <c r="N46" s="170">
        <f>'実質公債費比率（分子）の構造'!O$48</f>
        <v>605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2693</v>
      </c>
      <c r="C49" s="170"/>
      <c r="D49" s="170"/>
      <c r="E49" s="170">
        <f>'実質公債費比率（分子）の構造'!L$45</f>
        <v>2780</v>
      </c>
      <c r="F49" s="170"/>
      <c r="G49" s="170"/>
      <c r="H49" s="170">
        <f>'実質公債費比率（分子）の構造'!M$45</f>
        <v>2809</v>
      </c>
      <c r="I49" s="170"/>
      <c r="J49" s="170"/>
      <c r="K49" s="170">
        <f>'実質公債費比率（分子）の構造'!N$45</f>
        <v>3033</v>
      </c>
      <c r="L49" s="170"/>
      <c r="M49" s="170"/>
      <c r="N49" s="170">
        <f>'実質公債費比率（分子）の構造'!O$45</f>
        <v>3193</v>
      </c>
      <c r="O49" s="170"/>
      <c r="P49" s="170"/>
    </row>
    <row r="50" spans="1:16" x14ac:dyDescent="0.15">
      <c r="A50" s="170" t="s">
        <v>67</v>
      </c>
      <c r="B50" s="170" t="e">
        <f>NA()</f>
        <v>#N/A</v>
      </c>
      <c r="C50" s="170">
        <f>IF(ISNUMBER('実質公債費比率（分子）の構造'!K$53),'実質公債費比率（分子）の構造'!K$53,NA())</f>
        <v>1466</v>
      </c>
      <c r="D50" s="170" t="e">
        <f>NA()</f>
        <v>#N/A</v>
      </c>
      <c r="E50" s="170" t="e">
        <f>NA()</f>
        <v>#N/A</v>
      </c>
      <c r="F50" s="170">
        <f>IF(ISNUMBER('実質公債費比率（分子）の構造'!L$53),'実質公債費比率（分子）の構造'!L$53,NA())</f>
        <v>1294</v>
      </c>
      <c r="G50" s="170" t="e">
        <f>NA()</f>
        <v>#N/A</v>
      </c>
      <c r="H50" s="170" t="e">
        <f>NA()</f>
        <v>#N/A</v>
      </c>
      <c r="I50" s="170">
        <f>IF(ISNUMBER('実質公債費比率（分子）の構造'!M$53),'実質公債費比率（分子）の構造'!M$53,NA())</f>
        <v>1330</v>
      </c>
      <c r="J50" s="170" t="e">
        <f>NA()</f>
        <v>#N/A</v>
      </c>
      <c r="K50" s="170" t="e">
        <f>NA()</f>
        <v>#N/A</v>
      </c>
      <c r="L50" s="170">
        <f>IF(ISNUMBER('実質公債費比率（分子）の構造'!N$53),'実質公債費比率（分子）の構造'!N$53,NA())</f>
        <v>1665</v>
      </c>
      <c r="M50" s="170" t="e">
        <f>NA()</f>
        <v>#N/A</v>
      </c>
      <c r="N50" s="170" t="e">
        <f>NA()</f>
        <v>#N/A</v>
      </c>
      <c r="O50" s="170">
        <f>IF(ISNUMBER('実質公債費比率（分子）の構造'!O$53),'実質公債費比率（分子）の構造'!O$53,NA())</f>
        <v>1760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28633</v>
      </c>
      <c r="E56" s="169"/>
      <c r="F56" s="169"/>
      <c r="G56" s="169">
        <f>'将来負担比率（分子）の構造'!J$52</f>
        <v>29441</v>
      </c>
      <c r="H56" s="169"/>
      <c r="I56" s="169"/>
      <c r="J56" s="169">
        <f>'将来負担比率（分子）の構造'!K$52</f>
        <v>29231</v>
      </c>
      <c r="K56" s="169"/>
      <c r="L56" s="169"/>
      <c r="M56" s="169">
        <f>'将来負担比率（分子）の構造'!L$52</f>
        <v>28891</v>
      </c>
      <c r="N56" s="169"/>
      <c r="O56" s="169"/>
      <c r="P56" s="169">
        <f>'将来負担比率（分子）の構造'!M$52</f>
        <v>27849</v>
      </c>
    </row>
    <row r="57" spans="1:16" x14ac:dyDescent="0.15">
      <c r="A57" s="169" t="s">
        <v>42</v>
      </c>
      <c r="B57" s="169"/>
      <c r="C57" s="169"/>
      <c r="D57" s="169">
        <f>'将来負担比率（分子）の構造'!I$51</f>
        <v>5977</v>
      </c>
      <c r="E57" s="169"/>
      <c r="F57" s="169"/>
      <c r="G57" s="169">
        <f>'将来負担比率（分子）の構造'!J$51</f>
        <v>5190</v>
      </c>
      <c r="H57" s="169"/>
      <c r="I57" s="169"/>
      <c r="J57" s="169">
        <f>'将来負担比率（分子）の構造'!K$51</f>
        <v>5020</v>
      </c>
      <c r="K57" s="169"/>
      <c r="L57" s="169"/>
      <c r="M57" s="169">
        <f>'将来負担比率（分子）の構造'!L$51</f>
        <v>4932</v>
      </c>
      <c r="N57" s="169"/>
      <c r="O57" s="169"/>
      <c r="P57" s="169">
        <f>'将来負担比率（分子）の構造'!M$51</f>
        <v>5546</v>
      </c>
    </row>
    <row r="58" spans="1:16" x14ac:dyDescent="0.15">
      <c r="A58" s="169" t="s">
        <v>41</v>
      </c>
      <c r="B58" s="169"/>
      <c r="C58" s="169"/>
      <c r="D58" s="169">
        <f>'将来負担比率（分子）の構造'!I$50</f>
        <v>8096</v>
      </c>
      <c r="E58" s="169"/>
      <c r="F58" s="169"/>
      <c r="G58" s="169">
        <f>'将来負担比率（分子）の構造'!J$50</f>
        <v>8191</v>
      </c>
      <c r="H58" s="169"/>
      <c r="I58" s="169"/>
      <c r="J58" s="169">
        <f>'将来負担比率（分子）の構造'!K$50</f>
        <v>8644</v>
      </c>
      <c r="K58" s="169"/>
      <c r="L58" s="169"/>
      <c r="M58" s="169">
        <f>'将来負担比率（分子）の構造'!L$50</f>
        <v>7910</v>
      </c>
      <c r="N58" s="169"/>
      <c r="O58" s="169"/>
      <c r="P58" s="169">
        <f>'将来負担比率（分子）の構造'!M$50</f>
        <v>6751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2030</v>
      </c>
      <c r="C62" s="169"/>
      <c r="D62" s="169"/>
      <c r="E62" s="169">
        <f>'将来負担比率（分子）の構造'!J$45</f>
        <v>2135</v>
      </c>
      <c r="F62" s="169"/>
      <c r="G62" s="169"/>
      <c r="H62" s="169">
        <f>'将来負担比率（分子）の構造'!K$45</f>
        <v>2159</v>
      </c>
      <c r="I62" s="169"/>
      <c r="J62" s="169"/>
      <c r="K62" s="169">
        <f>'将来負担比率（分子）の構造'!L$45</f>
        <v>2239</v>
      </c>
      <c r="L62" s="169"/>
      <c r="M62" s="169"/>
      <c r="N62" s="169">
        <f>'将来負担比率（分子）の構造'!M$45</f>
        <v>2360</v>
      </c>
      <c r="O62" s="169"/>
      <c r="P62" s="169"/>
    </row>
    <row r="63" spans="1:16" x14ac:dyDescent="0.15">
      <c r="A63" s="169" t="s">
        <v>34</v>
      </c>
      <c r="B63" s="169">
        <f>'将来負担比率（分子）の構造'!I$44</f>
        <v>1512</v>
      </c>
      <c r="C63" s="169"/>
      <c r="D63" s="169"/>
      <c r="E63" s="169">
        <f>'将来負担比率（分子）の構造'!J$44</f>
        <v>1367</v>
      </c>
      <c r="F63" s="169"/>
      <c r="G63" s="169"/>
      <c r="H63" s="169">
        <f>'将来負担比率（分子）の構造'!K$44</f>
        <v>1298</v>
      </c>
      <c r="I63" s="169"/>
      <c r="J63" s="169"/>
      <c r="K63" s="169">
        <f>'将来負担比率（分子）の構造'!L$44</f>
        <v>1290</v>
      </c>
      <c r="L63" s="169"/>
      <c r="M63" s="169"/>
      <c r="N63" s="169">
        <f>'将来負担比率（分子）の構造'!M$44</f>
        <v>1333</v>
      </c>
      <c r="O63" s="169"/>
      <c r="P63" s="169"/>
    </row>
    <row r="64" spans="1:16" x14ac:dyDescent="0.15">
      <c r="A64" s="169" t="s">
        <v>33</v>
      </c>
      <c r="B64" s="169">
        <f>'将来負担比率（分子）の構造'!I$43</f>
        <v>4149</v>
      </c>
      <c r="C64" s="169"/>
      <c r="D64" s="169"/>
      <c r="E64" s="169">
        <f>'将来負担比率（分子）の構造'!J$43</f>
        <v>4537</v>
      </c>
      <c r="F64" s="169"/>
      <c r="G64" s="169"/>
      <c r="H64" s="169">
        <f>'将来負担比率（分子）の構造'!K$43</f>
        <v>4673</v>
      </c>
      <c r="I64" s="169"/>
      <c r="J64" s="169"/>
      <c r="K64" s="169">
        <f>'将来負担比率（分子）の構造'!L$43</f>
        <v>4995</v>
      </c>
      <c r="L64" s="169"/>
      <c r="M64" s="169"/>
      <c r="N64" s="169">
        <f>'将来負担比率（分子）の構造'!M$43</f>
        <v>4815</v>
      </c>
      <c r="O64" s="169"/>
      <c r="P64" s="169"/>
    </row>
    <row r="65" spans="1:16" x14ac:dyDescent="0.15">
      <c r="A65" s="169" t="s">
        <v>32</v>
      </c>
      <c r="B65" s="169">
        <f>'将来負担比率（分子）の構造'!I$42</f>
        <v>9752</v>
      </c>
      <c r="C65" s="169"/>
      <c r="D65" s="169"/>
      <c r="E65" s="169">
        <f>'将来負担比率（分子）の構造'!J$42</f>
        <v>9279</v>
      </c>
      <c r="F65" s="169"/>
      <c r="G65" s="169"/>
      <c r="H65" s="169">
        <f>'将来負担比率（分子）の構造'!K$42</f>
        <v>9252</v>
      </c>
      <c r="I65" s="169"/>
      <c r="J65" s="169"/>
      <c r="K65" s="169">
        <f>'将来負担比率（分子）の構造'!L$42</f>
        <v>8787</v>
      </c>
      <c r="L65" s="169"/>
      <c r="M65" s="169"/>
      <c r="N65" s="169">
        <f>'将来負担比率（分子）の構造'!M$42</f>
        <v>8330</v>
      </c>
      <c r="O65" s="169"/>
      <c r="P65" s="169"/>
    </row>
    <row r="66" spans="1:16" x14ac:dyDescent="0.15">
      <c r="A66" s="169" t="s">
        <v>31</v>
      </c>
      <c r="B66" s="169">
        <f>'将来負担比率（分子）の構造'!I$41</f>
        <v>39792</v>
      </c>
      <c r="C66" s="169"/>
      <c r="D66" s="169"/>
      <c r="E66" s="169">
        <f>'将来負担比率（分子）の構造'!J$41</f>
        <v>40252</v>
      </c>
      <c r="F66" s="169"/>
      <c r="G66" s="169"/>
      <c r="H66" s="169">
        <f>'将来負担比率（分子）の構造'!K$41</f>
        <v>40880</v>
      </c>
      <c r="I66" s="169"/>
      <c r="J66" s="169"/>
      <c r="K66" s="169">
        <f>'将来負担比率（分子）の構造'!L$41</f>
        <v>40521</v>
      </c>
      <c r="L66" s="169"/>
      <c r="M66" s="169"/>
      <c r="N66" s="169">
        <f>'将来負担比率（分子）の構造'!M$41</f>
        <v>40352</v>
      </c>
      <c r="O66" s="169"/>
      <c r="P66" s="169"/>
    </row>
    <row r="67" spans="1:16" x14ac:dyDescent="0.15">
      <c r="A67" s="169" t="s">
        <v>71</v>
      </c>
      <c r="B67" s="169" t="e">
        <f>NA()</f>
        <v>#N/A</v>
      </c>
      <c r="C67" s="169">
        <f>IF(ISNUMBER('将来負担比率（分子）の構造'!I$53), IF('将来負担比率（分子）の構造'!I$53 &lt; 0, 0, '将来負担比率（分子）の構造'!I$53), NA())</f>
        <v>14528</v>
      </c>
      <c r="D67" s="169" t="e">
        <f>NA()</f>
        <v>#N/A</v>
      </c>
      <c r="E67" s="169" t="e">
        <f>NA()</f>
        <v>#N/A</v>
      </c>
      <c r="F67" s="169">
        <f>IF(ISNUMBER('将来負担比率（分子）の構造'!J$53), IF('将来負担比率（分子）の構造'!J$53 &lt; 0, 0, '将来負担比率（分子）の構造'!J$53), NA())</f>
        <v>14748</v>
      </c>
      <c r="G67" s="169" t="e">
        <f>NA()</f>
        <v>#N/A</v>
      </c>
      <c r="H67" s="169" t="e">
        <f>NA()</f>
        <v>#N/A</v>
      </c>
      <c r="I67" s="169">
        <f>IF(ISNUMBER('将来負担比率（分子）の構造'!K$53), IF('将来負担比率（分子）の構造'!K$53 &lt; 0, 0, '将来負担比率（分子）の構造'!K$53), NA())</f>
        <v>15367</v>
      </c>
      <c r="J67" s="169" t="e">
        <f>NA()</f>
        <v>#N/A</v>
      </c>
      <c r="K67" s="169" t="e">
        <f>NA()</f>
        <v>#N/A</v>
      </c>
      <c r="L67" s="169">
        <f>IF(ISNUMBER('将来負担比率（分子）の構造'!L$53), IF('将来負担比率（分子）の構造'!L$53 &lt; 0, 0, '将来負担比率（分子）の構造'!L$53), NA())</f>
        <v>16098</v>
      </c>
      <c r="M67" s="169" t="e">
        <f>NA()</f>
        <v>#N/A</v>
      </c>
      <c r="N67" s="169" t="e">
        <f>NA()</f>
        <v>#N/A</v>
      </c>
      <c r="O67" s="169">
        <f>IF(ISNUMBER('将来負担比率（分子）の構造'!M$53), IF('将来負担比率（分子）の構造'!M$53 &lt; 0, 0, '将来負担比率（分子）の構造'!M$53), NA())</f>
        <v>17044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885</v>
      </c>
      <c r="C72" s="173">
        <f>基金残高に係る経年分析!G55</f>
        <v>897</v>
      </c>
      <c r="D72" s="173">
        <f>基金残高に係る経年分析!H55</f>
        <v>860</v>
      </c>
    </row>
    <row r="73" spans="1:16" x14ac:dyDescent="0.15">
      <c r="A73" s="172" t="s">
        <v>74</v>
      </c>
      <c r="B73" s="173">
        <f>基金残高に係る経年分析!F56</f>
        <v>359</v>
      </c>
      <c r="C73" s="173">
        <f>基金残高に係る経年分析!G56</f>
        <v>359</v>
      </c>
      <c r="D73" s="173">
        <f>基金残高に係る経年分析!H56</f>
        <v>83</v>
      </c>
    </row>
    <row r="74" spans="1:16" x14ac:dyDescent="0.15">
      <c r="A74" s="172" t="s">
        <v>75</v>
      </c>
      <c r="B74" s="173">
        <f>基金残高に係る経年分析!F57</f>
        <v>5218</v>
      </c>
      <c r="C74" s="173">
        <f>基金残高に係る経年分析!G57</f>
        <v>4451</v>
      </c>
      <c r="D74" s="173">
        <f>基金残高に係る経年分析!H57</f>
        <v>3837</v>
      </c>
    </row>
  </sheetData>
  <sheetProtection algorithmName="SHA-512" hashValue="tOHdjEodgcnmpI/UubsOiuUoPhh08lan1t/9fVrtC8SuLeLjo2jHa9Cr5J3bG64veBGjKfBXEWU8I+c0s94QiA==" saltValue="b4vuLPDtJ3idIkyeMbDqD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9187715</v>
      </c>
      <c r="S5" s="600"/>
      <c r="T5" s="600"/>
      <c r="U5" s="600"/>
      <c r="V5" s="600"/>
      <c r="W5" s="600"/>
      <c r="X5" s="600"/>
      <c r="Y5" s="601"/>
      <c r="Z5" s="602">
        <v>27</v>
      </c>
      <c r="AA5" s="602"/>
      <c r="AB5" s="602"/>
      <c r="AC5" s="602"/>
      <c r="AD5" s="603">
        <v>8534151</v>
      </c>
      <c r="AE5" s="603"/>
      <c r="AF5" s="603"/>
      <c r="AG5" s="603"/>
      <c r="AH5" s="603"/>
      <c r="AI5" s="603"/>
      <c r="AJ5" s="603"/>
      <c r="AK5" s="603"/>
      <c r="AL5" s="604">
        <v>50.5</v>
      </c>
      <c r="AM5" s="605"/>
      <c r="AN5" s="605"/>
      <c r="AO5" s="606"/>
      <c r="AP5" s="596" t="s">
        <v>217</v>
      </c>
      <c r="AQ5" s="597"/>
      <c r="AR5" s="597"/>
      <c r="AS5" s="597"/>
      <c r="AT5" s="597"/>
      <c r="AU5" s="597"/>
      <c r="AV5" s="597"/>
      <c r="AW5" s="597"/>
      <c r="AX5" s="597"/>
      <c r="AY5" s="597"/>
      <c r="AZ5" s="597"/>
      <c r="BA5" s="597"/>
      <c r="BB5" s="597"/>
      <c r="BC5" s="597"/>
      <c r="BD5" s="597"/>
      <c r="BE5" s="597"/>
      <c r="BF5" s="598"/>
      <c r="BG5" s="610">
        <v>8534151</v>
      </c>
      <c r="BH5" s="611"/>
      <c r="BI5" s="611"/>
      <c r="BJ5" s="611"/>
      <c r="BK5" s="611"/>
      <c r="BL5" s="611"/>
      <c r="BM5" s="611"/>
      <c r="BN5" s="612"/>
      <c r="BO5" s="613">
        <v>92.9</v>
      </c>
      <c r="BP5" s="613"/>
      <c r="BQ5" s="613"/>
      <c r="BR5" s="613"/>
      <c r="BS5" s="614">
        <v>105394</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153764</v>
      </c>
      <c r="S6" s="611"/>
      <c r="T6" s="611"/>
      <c r="U6" s="611"/>
      <c r="V6" s="611"/>
      <c r="W6" s="611"/>
      <c r="X6" s="611"/>
      <c r="Y6" s="612"/>
      <c r="Z6" s="613">
        <v>0.5</v>
      </c>
      <c r="AA6" s="613"/>
      <c r="AB6" s="613"/>
      <c r="AC6" s="613"/>
      <c r="AD6" s="614">
        <v>153764</v>
      </c>
      <c r="AE6" s="614"/>
      <c r="AF6" s="614"/>
      <c r="AG6" s="614"/>
      <c r="AH6" s="614"/>
      <c r="AI6" s="614"/>
      <c r="AJ6" s="614"/>
      <c r="AK6" s="614"/>
      <c r="AL6" s="615">
        <v>0.9</v>
      </c>
      <c r="AM6" s="616"/>
      <c r="AN6" s="616"/>
      <c r="AO6" s="617"/>
      <c r="AP6" s="607" t="s">
        <v>222</v>
      </c>
      <c r="AQ6" s="608"/>
      <c r="AR6" s="608"/>
      <c r="AS6" s="608"/>
      <c r="AT6" s="608"/>
      <c r="AU6" s="608"/>
      <c r="AV6" s="608"/>
      <c r="AW6" s="608"/>
      <c r="AX6" s="608"/>
      <c r="AY6" s="608"/>
      <c r="AZ6" s="608"/>
      <c r="BA6" s="608"/>
      <c r="BB6" s="608"/>
      <c r="BC6" s="608"/>
      <c r="BD6" s="608"/>
      <c r="BE6" s="608"/>
      <c r="BF6" s="609"/>
      <c r="BG6" s="610">
        <v>8534151</v>
      </c>
      <c r="BH6" s="611"/>
      <c r="BI6" s="611"/>
      <c r="BJ6" s="611"/>
      <c r="BK6" s="611"/>
      <c r="BL6" s="611"/>
      <c r="BM6" s="611"/>
      <c r="BN6" s="612"/>
      <c r="BO6" s="613">
        <v>92.9</v>
      </c>
      <c r="BP6" s="613"/>
      <c r="BQ6" s="613"/>
      <c r="BR6" s="613"/>
      <c r="BS6" s="614">
        <v>105394</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246855</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246567</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3543</v>
      </c>
      <c r="S7" s="611"/>
      <c r="T7" s="611"/>
      <c r="U7" s="611"/>
      <c r="V7" s="611"/>
      <c r="W7" s="611"/>
      <c r="X7" s="611"/>
      <c r="Y7" s="612"/>
      <c r="Z7" s="613">
        <v>0</v>
      </c>
      <c r="AA7" s="613"/>
      <c r="AB7" s="613"/>
      <c r="AC7" s="613"/>
      <c r="AD7" s="614">
        <v>3543</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4091997</v>
      </c>
      <c r="BH7" s="611"/>
      <c r="BI7" s="611"/>
      <c r="BJ7" s="611"/>
      <c r="BK7" s="611"/>
      <c r="BL7" s="611"/>
      <c r="BM7" s="611"/>
      <c r="BN7" s="612"/>
      <c r="BO7" s="613">
        <v>44.5</v>
      </c>
      <c r="BP7" s="613"/>
      <c r="BQ7" s="613"/>
      <c r="BR7" s="613"/>
      <c r="BS7" s="614">
        <v>105394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3764564</v>
      </c>
      <c r="CS7" s="611"/>
      <c r="CT7" s="611"/>
      <c r="CU7" s="611"/>
      <c r="CV7" s="611"/>
      <c r="CW7" s="611"/>
      <c r="CX7" s="611"/>
      <c r="CY7" s="612"/>
      <c r="CZ7" s="613">
        <v>11.2</v>
      </c>
      <c r="DA7" s="613"/>
      <c r="DB7" s="613"/>
      <c r="DC7" s="613"/>
      <c r="DD7" s="619">
        <v>367860</v>
      </c>
      <c r="DE7" s="611"/>
      <c r="DF7" s="611"/>
      <c r="DG7" s="611"/>
      <c r="DH7" s="611"/>
      <c r="DI7" s="611"/>
      <c r="DJ7" s="611"/>
      <c r="DK7" s="611"/>
      <c r="DL7" s="611"/>
      <c r="DM7" s="611"/>
      <c r="DN7" s="611"/>
      <c r="DO7" s="611"/>
      <c r="DP7" s="612"/>
      <c r="DQ7" s="619">
        <v>3100588</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87006</v>
      </c>
      <c r="S8" s="611"/>
      <c r="T8" s="611"/>
      <c r="U8" s="611"/>
      <c r="V8" s="611"/>
      <c r="W8" s="611"/>
      <c r="X8" s="611"/>
      <c r="Y8" s="612"/>
      <c r="Z8" s="613">
        <v>0.3</v>
      </c>
      <c r="AA8" s="613"/>
      <c r="AB8" s="613"/>
      <c r="AC8" s="613"/>
      <c r="AD8" s="614">
        <v>87006</v>
      </c>
      <c r="AE8" s="614"/>
      <c r="AF8" s="614"/>
      <c r="AG8" s="614"/>
      <c r="AH8" s="614"/>
      <c r="AI8" s="614"/>
      <c r="AJ8" s="614"/>
      <c r="AK8" s="614"/>
      <c r="AL8" s="615">
        <v>0.5</v>
      </c>
      <c r="AM8" s="616"/>
      <c r="AN8" s="616"/>
      <c r="AO8" s="617"/>
      <c r="AP8" s="607" t="s">
        <v>228</v>
      </c>
      <c r="AQ8" s="608"/>
      <c r="AR8" s="608"/>
      <c r="AS8" s="608"/>
      <c r="AT8" s="608"/>
      <c r="AU8" s="608"/>
      <c r="AV8" s="608"/>
      <c r="AW8" s="608"/>
      <c r="AX8" s="608"/>
      <c r="AY8" s="608"/>
      <c r="AZ8" s="608"/>
      <c r="BA8" s="608"/>
      <c r="BB8" s="608"/>
      <c r="BC8" s="608"/>
      <c r="BD8" s="608"/>
      <c r="BE8" s="608"/>
      <c r="BF8" s="609"/>
      <c r="BG8" s="610">
        <v>128000</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13380272</v>
      </c>
      <c r="CS8" s="611"/>
      <c r="CT8" s="611"/>
      <c r="CU8" s="611"/>
      <c r="CV8" s="611"/>
      <c r="CW8" s="611"/>
      <c r="CX8" s="611"/>
      <c r="CY8" s="612"/>
      <c r="CZ8" s="613">
        <v>39.799999999999997</v>
      </c>
      <c r="DA8" s="613"/>
      <c r="DB8" s="613"/>
      <c r="DC8" s="613"/>
      <c r="DD8" s="619">
        <v>38225</v>
      </c>
      <c r="DE8" s="611"/>
      <c r="DF8" s="611"/>
      <c r="DG8" s="611"/>
      <c r="DH8" s="611"/>
      <c r="DI8" s="611"/>
      <c r="DJ8" s="611"/>
      <c r="DK8" s="611"/>
      <c r="DL8" s="611"/>
      <c r="DM8" s="611"/>
      <c r="DN8" s="611"/>
      <c r="DO8" s="611"/>
      <c r="DP8" s="612"/>
      <c r="DQ8" s="619">
        <v>7346535</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88604</v>
      </c>
      <c r="S9" s="611"/>
      <c r="T9" s="611"/>
      <c r="U9" s="611"/>
      <c r="V9" s="611"/>
      <c r="W9" s="611"/>
      <c r="X9" s="611"/>
      <c r="Y9" s="612"/>
      <c r="Z9" s="613">
        <v>0.3</v>
      </c>
      <c r="AA9" s="613"/>
      <c r="AB9" s="613"/>
      <c r="AC9" s="613"/>
      <c r="AD9" s="614">
        <v>88604</v>
      </c>
      <c r="AE9" s="614"/>
      <c r="AF9" s="614"/>
      <c r="AG9" s="614"/>
      <c r="AH9" s="614"/>
      <c r="AI9" s="614"/>
      <c r="AJ9" s="614"/>
      <c r="AK9" s="614"/>
      <c r="AL9" s="615">
        <v>0.5</v>
      </c>
      <c r="AM9" s="616"/>
      <c r="AN9" s="616"/>
      <c r="AO9" s="617"/>
      <c r="AP9" s="607" t="s">
        <v>231</v>
      </c>
      <c r="AQ9" s="608"/>
      <c r="AR9" s="608"/>
      <c r="AS9" s="608"/>
      <c r="AT9" s="608"/>
      <c r="AU9" s="608"/>
      <c r="AV9" s="608"/>
      <c r="AW9" s="608"/>
      <c r="AX9" s="608"/>
      <c r="AY9" s="608"/>
      <c r="AZ9" s="608"/>
      <c r="BA9" s="608"/>
      <c r="BB9" s="608"/>
      <c r="BC9" s="608"/>
      <c r="BD9" s="608"/>
      <c r="BE9" s="608"/>
      <c r="BF9" s="609"/>
      <c r="BG9" s="610">
        <v>3527007</v>
      </c>
      <c r="BH9" s="611"/>
      <c r="BI9" s="611"/>
      <c r="BJ9" s="611"/>
      <c r="BK9" s="611"/>
      <c r="BL9" s="611"/>
      <c r="BM9" s="611"/>
      <c r="BN9" s="612"/>
      <c r="BO9" s="613">
        <v>38.4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2134374</v>
      </c>
      <c r="CS9" s="611"/>
      <c r="CT9" s="611"/>
      <c r="CU9" s="611"/>
      <c r="CV9" s="611"/>
      <c r="CW9" s="611"/>
      <c r="CX9" s="611"/>
      <c r="CY9" s="612"/>
      <c r="CZ9" s="613">
        <v>6.4</v>
      </c>
      <c r="DA9" s="613"/>
      <c r="DB9" s="613"/>
      <c r="DC9" s="613"/>
      <c r="DD9" s="619">
        <v>93141</v>
      </c>
      <c r="DE9" s="611"/>
      <c r="DF9" s="611"/>
      <c r="DG9" s="611"/>
      <c r="DH9" s="611"/>
      <c r="DI9" s="611"/>
      <c r="DJ9" s="611"/>
      <c r="DK9" s="611"/>
      <c r="DL9" s="611"/>
      <c r="DM9" s="611"/>
      <c r="DN9" s="611"/>
      <c r="DO9" s="611"/>
      <c r="DP9" s="612"/>
      <c r="DQ9" s="619">
        <v>1627523</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167974</v>
      </c>
      <c r="BH10" s="611"/>
      <c r="BI10" s="611"/>
      <c r="BJ10" s="611"/>
      <c r="BK10" s="611"/>
      <c r="BL10" s="611"/>
      <c r="BM10" s="611"/>
      <c r="BN10" s="612"/>
      <c r="BO10" s="613">
        <v>1.8</v>
      </c>
      <c r="BP10" s="613"/>
      <c r="BQ10" s="613"/>
      <c r="BR10" s="613"/>
      <c r="BS10" s="614">
        <v>28032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34228</v>
      </c>
      <c r="CS10" s="611"/>
      <c r="CT10" s="611"/>
      <c r="CU10" s="611"/>
      <c r="CV10" s="611"/>
      <c r="CW10" s="611"/>
      <c r="CX10" s="611"/>
      <c r="CY10" s="612"/>
      <c r="CZ10" s="613">
        <v>0.1</v>
      </c>
      <c r="DA10" s="613"/>
      <c r="DB10" s="613"/>
      <c r="DC10" s="613"/>
      <c r="DD10" s="619">
        <v>2184</v>
      </c>
      <c r="DE10" s="611"/>
      <c r="DF10" s="611"/>
      <c r="DG10" s="611"/>
      <c r="DH10" s="611"/>
      <c r="DI10" s="611"/>
      <c r="DJ10" s="611"/>
      <c r="DK10" s="611"/>
      <c r="DL10" s="611"/>
      <c r="DM10" s="611"/>
      <c r="DN10" s="611"/>
      <c r="DO10" s="611"/>
      <c r="DP10" s="612"/>
      <c r="DQ10" s="619">
        <v>33007</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1654896</v>
      </c>
      <c r="S11" s="611"/>
      <c r="T11" s="611"/>
      <c r="U11" s="611"/>
      <c r="V11" s="611"/>
      <c r="W11" s="611"/>
      <c r="X11" s="611"/>
      <c r="Y11" s="612"/>
      <c r="Z11" s="615">
        <v>4.9000000000000004</v>
      </c>
      <c r="AA11" s="616"/>
      <c r="AB11" s="616"/>
      <c r="AC11" s="622"/>
      <c r="AD11" s="619">
        <v>1654896</v>
      </c>
      <c r="AE11" s="611"/>
      <c r="AF11" s="611"/>
      <c r="AG11" s="611"/>
      <c r="AH11" s="611"/>
      <c r="AI11" s="611"/>
      <c r="AJ11" s="611"/>
      <c r="AK11" s="612"/>
      <c r="AL11" s="615">
        <v>9.8000000000000007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269016</v>
      </c>
      <c r="BH11" s="611"/>
      <c r="BI11" s="611"/>
      <c r="BJ11" s="611"/>
      <c r="BK11" s="611"/>
      <c r="BL11" s="611"/>
      <c r="BM11" s="611"/>
      <c r="BN11" s="612"/>
      <c r="BO11" s="613">
        <v>2.9</v>
      </c>
      <c r="BP11" s="613"/>
      <c r="BQ11" s="613"/>
      <c r="BR11" s="613"/>
      <c r="BS11" s="614">
        <v>77362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123060</v>
      </c>
      <c r="CS11" s="611"/>
      <c r="CT11" s="611"/>
      <c r="CU11" s="611"/>
      <c r="CV11" s="611"/>
      <c r="CW11" s="611"/>
      <c r="CX11" s="611"/>
      <c r="CY11" s="612"/>
      <c r="CZ11" s="613">
        <v>0.4</v>
      </c>
      <c r="DA11" s="613"/>
      <c r="DB11" s="613"/>
      <c r="DC11" s="613"/>
      <c r="DD11" s="619">
        <v>13193</v>
      </c>
      <c r="DE11" s="611"/>
      <c r="DF11" s="611"/>
      <c r="DG11" s="611"/>
      <c r="DH11" s="611"/>
      <c r="DI11" s="611"/>
      <c r="DJ11" s="611"/>
      <c r="DK11" s="611"/>
      <c r="DL11" s="611"/>
      <c r="DM11" s="611"/>
      <c r="DN11" s="611"/>
      <c r="DO11" s="611"/>
      <c r="DP11" s="612"/>
      <c r="DQ11" s="619">
        <v>93212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44358</v>
      </c>
      <c r="S12" s="611"/>
      <c r="T12" s="611"/>
      <c r="U12" s="611"/>
      <c r="V12" s="611"/>
      <c r="W12" s="611"/>
      <c r="X12" s="611"/>
      <c r="Y12" s="612"/>
      <c r="Z12" s="613">
        <v>0.1</v>
      </c>
      <c r="AA12" s="613"/>
      <c r="AB12" s="613"/>
      <c r="AC12" s="613"/>
      <c r="AD12" s="614">
        <v>44358</v>
      </c>
      <c r="AE12" s="614"/>
      <c r="AF12" s="614"/>
      <c r="AG12" s="614"/>
      <c r="AH12" s="614"/>
      <c r="AI12" s="614"/>
      <c r="AJ12" s="614"/>
      <c r="AK12" s="614"/>
      <c r="AL12" s="615">
        <v>0.3</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3826017</v>
      </c>
      <c r="BH12" s="611"/>
      <c r="BI12" s="611"/>
      <c r="BJ12" s="611"/>
      <c r="BK12" s="611"/>
      <c r="BL12" s="611"/>
      <c r="BM12" s="611"/>
      <c r="BN12" s="612"/>
      <c r="BO12" s="613">
        <v>41.6</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440212</v>
      </c>
      <c r="CS12" s="611"/>
      <c r="CT12" s="611"/>
      <c r="CU12" s="611"/>
      <c r="CV12" s="611"/>
      <c r="CW12" s="611"/>
      <c r="CX12" s="611"/>
      <c r="CY12" s="612"/>
      <c r="CZ12" s="613">
        <v>1.3</v>
      </c>
      <c r="DA12" s="613"/>
      <c r="DB12" s="613"/>
      <c r="DC12" s="613"/>
      <c r="DD12" s="619" t="s">
        <v>122</v>
      </c>
      <c r="DE12" s="611"/>
      <c r="DF12" s="611"/>
      <c r="DG12" s="611"/>
      <c r="DH12" s="611"/>
      <c r="DI12" s="611"/>
      <c r="DJ12" s="611"/>
      <c r="DK12" s="611"/>
      <c r="DL12" s="611"/>
      <c r="DM12" s="611"/>
      <c r="DN12" s="611"/>
      <c r="DO12" s="611"/>
      <c r="DP12" s="612"/>
      <c r="DQ12" s="619">
        <v>181760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3815194</v>
      </c>
      <c r="BH13" s="611"/>
      <c r="BI13" s="611"/>
      <c r="BJ13" s="611"/>
      <c r="BK13" s="611"/>
      <c r="BL13" s="611"/>
      <c r="BM13" s="611"/>
      <c r="BN13" s="612"/>
      <c r="BO13" s="613">
        <v>41.5</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6342874</v>
      </c>
      <c r="CS13" s="611"/>
      <c r="CT13" s="611"/>
      <c r="CU13" s="611"/>
      <c r="CV13" s="611"/>
      <c r="CW13" s="611"/>
      <c r="CX13" s="611"/>
      <c r="CY13" s="612"/>
      <c r="CZ13" s="613">
        <v>18.899999999999999</v>
      </c>
      <c r="DA13" s="613"/>
      <c r="DB13" s="613"/>
      <c r="DC13" s="613"/>
      <c r="DD13" s="619">
        <v>4741781</v>
      </c>
      <c r="DE13" s="611"/>
      <c r="DF13" s="611"/>
      <c r="DG13" s="611"/>
      <c r="DH13" s="611"/>
      <c r="DI13" s="611"/>
      <c r="DJ13" s="611"/>
      <c r="DK13" s="611"/>
      <c r="DL13" s="611"/>
      <c r="DM13" s="611"/>
      <c r="DN13" s="611"/>
      <c r="DO13" s="611"/>
      <c r="DP13" s="612"/>
      <c r="DQ13" s="619">
        <v>1650629</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1629</v>
      </c>
      <c r="S14" s="611"/>
      <c r="T14" s="611"/>
      <c r="U14" s="611"/>
      <c r="V14" s="611"/>
      <c r="W14" s="611"/>
      <c r="X14" s="611"/>
      <c r="Y14" s="612"/>
      <c r="Z14" s="613">
        <v>0</v>
      </c>
      <c r="AA14" s="613"/>
      <c r="AB14" s="613"/>
      <c r="AC14" s="613"/>
      <c r="AD14" s="614">
        <v>1629</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176887</v>
      </c>
      <c r="BH14" s="611"/>
      <c r="BI14" s="611"/>
      <c r="BJ14" s="611"/>
      <c r="BK14" s="611"/>
      <c r="BL14" s="611"/>
      <c r="BM14" s="611"/>
      <c r="BN14" s="612"/>
      <c r="BO14" s="613">
        <v>1.9</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1004368</v>
      </c>
      <c r="CS14" s="611"/>
      <c r="CT14" s="611"/>
      <c r="CU14" s="611"/>
      <c r="CV14" s="611"/>
      <c r="CW14" s="611"/>
      <c r="CX14" s="611"/>
      <c r="CY14" s="612"/>
      <c r="CZ14" s="613">
        <v>3</v>
      </c>
      <c r="DA14" s="613"/>
      <c r="DB14" s="613"/>
      <c r="DC14" s="613"/>
      <c r="DD14" s="619">
        <v>78573</v>
      </c>
      <c r="DE14" s="611"/>
      <c r="DF14" s="611"/>
      <c r="DG14" s="611"/>
      <c r="DH14" s="611"/>
      <c r="DI14" s="611"/>
      <c r="DJ14" s="611"/>
      <c r="DK14" s="611"/>
      <c r="DL14" s="611"/>
      <c r="DM14" s="611"/>
      <c r="DN14" s="611"/>
      <c r="DO14" s="611"/>
      <c r="DP14" s="612"/>
      <c r="DQ14" s="619">
        <v>908536</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439250</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2932580</v>
      </c>
      <c r="CS15" s="611"/>
      <c r="CT15" s="611"/>
      <c r="CU15" s="611"/>
      <c r="CV15" s="611"/>
      <c r="CW15" s="611"/>
      <c r="CX15" s="611"/>
      <c r="CY15" s="612"/>
      <c r="CZ15" s="613">
        <v>8.6999999999999993</v>
      </c>
      <c r="DA15" s="613"/>
      <c r="DB15" s="613"/>
      <c r="DC15" s="613"/>
      <c r="DD15" s="619">
        <v>614383</v>
      </c>
      <c r="DE15" s="611"/>
      <c r="DF15" s="611"/>
      <c r="DG15" s="611"/>
      <c r="DH15" s="611"/>
      <c r="DI15" s="611"/>
      <c r="DJ15" s="611"/>
      <c r="DK15" s="611"/>
      <c r="DL15" s="611"/>
      <c r="DM15" s="611"/>
      <c r="DN15" s="611"/>
      <c r="DO15" s="611"/>
      <c r="DP15" s="612"/>
      <c r="DQ15" s="619">
        <v>1803651</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29596</v>
      </c>
      <c r="S16" s="611"/>
      <c r="T16" s="611"/>
      <c r="U16" s="611"/>
      <c r="V16" s="611"/>
      <c r="W16" s="611"/>
      <c r="X16" s="611"/>
      <c r="Y16" s="612"/>
      <c r="Z16" s="613">
        <v>0.1</v>
      </c>
      <c r="AA16" s="613"/>
      <c r="AB16" s="613"/>
      <c r="AC16" s="613"/>
      <c r="AD16" s="614">
        <v>29596</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7083</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140598</v>
      </c>
      <c r="S17" s="611"/>
      <c r="T17" s="611"/>
      <c r="U17" s="611"/>
      <c r="V17" s="611"/>
      <c r="W17" s="611"/>
      <c r="X17" s="611"/>
      <c r="Y17" s="612"/>
      <c r="Z17" s="613">
        <v>0.4</v>
      </c>
      <c r="AA17" s="613"/>
      <c r="AB17" s="613"/>
      <c r="AC17" s="613"/>
      <c r="AD17" s="614">
        <v>140598</v>
      </c>
      <c r="AE17" s="614"/>
      <c r="AF17" s="614"/>
      <c r="AG17" s="614"/>
      <c r="AH17" s="614"/>
      <c r="AI17" s="614"/>
      <c r="AJ17" s="614"/>
      <c r="AK17" s="614"/>
      <c r="AL17" s="615">
        <v>0.8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3193348</v>
      </c>
      <c r="CS17" s="611"/>
      <c r="CT17" s="611"/>
      <c r="CU17" s="611"/>
      <c r="CV17" s="611"/>
      <c r="CW17" s="611"/>
      <c r="CX17" s="611"/>
      <c r="CY17" s="612"/>
      <c r="CZ17" s="613">
        <v>9.5</v>
      </c>
      <c r="DA17" s="613"/>
      <c r="DB17" s="613"/>
      <c r="DC17" s="613"/>
      <c r="DD17" s="619" t="s">
        <v>122</v>
      </c>
      <c r="DE17" s="611"/>
      <c r="DF17" s="611"/>
      <c r="DG17" s="611"/>
      <c r="DH17" s="611"/>
      <c r="DI17" s="611"/>
      <c r="DJ17" s="611"/>
      <c r="DK17" s="611"/>
      <c r="DL17" s="611"/>
      <c r="DM17" s="611"/>
      <c r="DN17" s="611"/>
      <c r="DO17" s="611"/>
      <c r="DP17" s="612"/>
      <c r="DQ17" s="619">
        <v>3193348</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89304</v>
      </c>
      <c r="S18" s="611"/>
      <c r="T18" s="611"/>
      <c r="U18" s="611"/>
      <c r="V18" s="611"/>
      <c r="W18" s="611"/>
      <c r="X18" s="611"/>
      <c r="Y18" s="612"/>
      <c r="Z18" s="613">
        <v>0.3</v>
      </c>
      <c r="AA18" s="613"/>
      <c r="AB18" s="613"/>
      <c r="AC18" s="613"/>
      <c r="AD18" s="614">
        <v>89304</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244</v>
      </c>
      <c r="CS18" s="611"/>
      <c r="CT18" s="611"/>
      <c r="CU18" s="611"/>
      <c r="CV18" s="611"/>
      <c r="CW18" s="611"/>
      <c r="CX18" s="611"/>
      <c r="CY18" s="612"/>
      <c r="CZ18" s="613">
        <v>0</v>
      </c>
      <c r="DA18" s="613"/>
      <c r="DB18" s="613"/>
      <c r="DC18" s="613"/>
      <c r="DD18" s="619">
        <v>244</v>
      </c>
      <c r="DE18" s="611"/>
      <c r="DF18" s="611"/>
      <c r="DG18" s="611"/>
      <c r="DH18" s="611"/>
      <c r="DI18" s="611"/>
      <c r="DJ18" s="611"/>
      <c r="DK18" s="611"/>
      <c r="DL18" s="611"/>
      <c r="DM18" s="611"/>
      <c r="DN18" s="611"/>
      <c r="DO18" s="611"/>
      <c r="DP18" s="612"/>
      <c r="DQ18" s="619">
        <v>244</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84883</v>
      </c>
      <c r="S19" s="611"/>
      <c r="T19" s="611"/>
      <c r="U19" s="611"/>
      <c r="V19" s="611"/>
      <c r="W19" s="611"/>
      <c r="X19" s="611"/>
      <c r="Y19" s="612"/>
      <c r="Z19" s="613">
        <v>0.2</v>
      </c>
      <c r="AA19" s="613"/>
      <c r="AB19" s="613"/>
      <c r="AC19" s="613"/>
      <c r="AD19" s="614">
        <v>84883</v>
      </c>
      <c r="AE19" s="614"/>
      <c r="AF19" s="614"/>
      <c r="AG19" s="614"/>
      <c r="AH19" s="614"/>
      <c r="AI19" s="614"/>
      <c r="AJ19" s="614"/>
      <c r="AK19" s="614"/>
      <c r="AL19" s="615">
        <v>0.5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653564</v>
      </c>
      <c r="BH19" s="611"/>
      <c r="BI19" s="611"/>
      <c r="BJ19" s="611"/>
      <c r="BK19" s="611"/>
      <c r="BL19" s="611"/>
      <c r="BM19" s="611"/>
      <c r="BN19" s="612"/>
      <c r="BO19" s="613">
        <v>7.1</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4421</v>
      </c>
      <c r="S20" s="611"/>
      <c r="T20" s="611"/>
      <c r="U20" s="611"/>
      <c r="V20" s="611"/>
      <c r="W20" s="611"/>
      <c r="X20" s="611"/>
      <c r="Y20" s="612"/>
      <c r="Z20" s="613">
        <v>0</v>
      </c>
      <c r="AA20" s="613"/>
      <c r="AB20" s="613"/>
      <c r="AC20" s="613"/>
      <c r="AD20" s="614">
        <v>4421</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653564</v>
      </c>
      <c r="BH20" s="611"/>
      <c r="BI20" s="611"/>
      <c r="BJ20" s="611"/>
      <c r="BK20" s="611"/>
      <c r="BL20" s="611"/>
      <c r="BM20" s="611"/>
      <c r="BN20" s="612"/>
      <c r="BO20" s="613">
        <v>7.1</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33604062</v>
      </c>
      <c r="CS20" s="611"/>
      <c r="CT20" s="611"/>
      <c r="CU20" s="611"/>
      <c r="CV20" s="611"/>
      <c r="CW20" s="611"/>
      <c r="CX20" s="611"/>
      <c r="CY20" s="612"/>
      <c r="CZ20" s="613">
        <v>100</v>
      </c>
      <c r="DA20" s="613"/>
      <c r="DB20" s="613"/>
      <c r="DC20" s="613"/>
      <c r="DD20" s="619">
        <v>5949584</v>
      </c>
      <c r="DE20" s="611"/>
      <c r="DF20" s="611"/>
      <c r="DG20" s="611"/>
      <c r="DH20" s="611"/>
      <c r="DI20" s="611"/>
      <c r="DJ20" s="611"/>
      <c r="DK20" s="611"/>
      <c r="DL20" s="611"/>
      <c r="DM20" s="611"/>
      <c r="DN20" s="611"/>
      <c r="DO20" s="611"/>
      <c r="DP20" s="612"/>
      <c r="DQ20" s="619">
        <v>20185600</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6235625</v>
      </c>
      <c r="S21" s="611"/>
      <c r="T21" s="611"/>
      <c r="U21" s="611"/>
      <c r="V21" s="611"/>
      <c r="W21" s="611"/>
      <c r="X21" s="611"/>
      <c r="Y21" s="612"/>
      <c r="Z21" s="613">
        <v>18.3</v>
      </c>
      <c r="AA21" s="613"/>
      <c r="AB21" s="613"/>
      <c r="AC21" s="613"/>
      <c r="AD21" s="614">
        <v>5873752</v>
      </c>
      <c r="AE21" s="614"/>
      <c r="AF21" s="614"/>
      <c r="AG21" s="614"/>
      <c r="AH21" s="614"/>
      <c r="AI21" s="614"/>
      <c r="AJ21" s="614"/>
      <c r="AK21" s="614"/>
      <c r="AL21" s="615">
        <v>34.799999999999997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5873752</v>
      </c>
      <c r="S22" s="611"/>
      <c r="T22" s="611"/>
      <c r="U22" s="611"/>
      <c r="V22" s="611"/>
      <c r="W22" s="611"/>
      <c r="X22" s="611"/>
      <c r="Y22" s="612"/>
      <c r="Z22" s="613">
        <v>17.2</v>
      </c>
      <c r="AA22" s="613"/>
      <c r="AB22" s="613"/>
      <c r="AC22" s="613"/>
      <c r="AD22" s="614">
        <v>5873752</v>
      </c>
      <c r="AE22" s="614"/>
      <c r="AF22" s="614"/>
      <c r="AG22" s="614"/>
      <c r="AH22" s="614"/>
      <c r="AI22" s="614"/>
      <c r="AJ22" s="614"/>
      <c r="AK22" s="614"/>
      <c r="AL22" s="615">
        <v>34.799999999999997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361873</v>
      </c>
      <c r="S23" s="611"/>
      <c r="T23" s="611"/>
      <c r="U23" s="611"/>
      <c r="V23" s="611"/>
      <c r="W23" s="611"/>
      <c r="X23" s="611"/>
      <c r="Y23" s="612"/>
      <c r="Z23" s="613">
        <v>1.1000000000000001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653564</v>
      </c>
      <c r="BH23" s="611"/>
      <c r="BI23" s="611"/>
      <c r="BJ23" s="611"/>
      <c r="BK23" s="611"/>
      <c r="BL23" s="611"/>
      <c r="BM23" s="611"/>
      <c r="BN23" s="612"/>
      <c r="BO23" s="613">
        <v>7.1</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16525814</v>
      </c>
      <c r="CS24" s="600"/>
      <c r="CT24" s="600"/>
      <c r="CU24" s="600"/>
      <c r="CV24" s="600"/>
      <c r="CW24" s="600"/>
      <c r="CX24" s="600"/>
      <c r="CY24" s="601"/>
      <c r="CZ24" s="604">
        <v>49.2</v>
      </c>
      <c r="DA24" s="605"/>
      <c r="DB24" s="605"/>
      <c r="DC24" s="621"/>
      <c r="DD24" s="645">
        <v>10791528</v>
      </c>
      <c r="DE24" s="600"/>
      <c r="DF24" s="600"/>
      <c r="DG24" s="600"/>
      <c r="DH24" s="600"/>
      <c r="DI24" s="600"/>
      <c r="DJ24" s="600"/>
      <c r="DK24" s="601"/>
      <c r="DL24" s="645">
        <v>9656988</v>
      </c>
      <c r="DM24" s="600"/>
      <c r="DN24" s="600"/>
      <c r="DO24" s="600"/>
      <c r="DP24" s="600"/>
      <c r="DQ24" s="600"/>
      <c r="DR24" s="600"/>
      <c r="DS24" s="600"/>
      <c r="DT24" s="600"/>
      <c r="DU24" s="600"/>
      <c r="DV24" s="601"/>
      <c r="DW24" s="604">
        <v>56.7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17716638</v>
      </c>
      <c r="S25" s="611"/>
      <c r="T25" s="611"/>
      <c r="U25" s="611"/>
      <c r="V25" s="611"/>
      <c r="W25" s="611"/>
      <c r="X25" s="611"/>
      <c r="Y25" s="612"/>
      <c r="Z25" s="613">
        <v>52</v>
      </c>
      <c r="AA25" s="613"/>
      <c r="AB25" s="613"/>
      <c r="AC25" s="613"/>
      <c r="AD25" s="614">
        <v>16701201</v>
      </c>
      <c r="AE25" s="614"/>
      <c r="AF25" s="614"/>
      <c r="AG25" s="614"/>
      <c r="AH25" s="614"/>
      <c r="AI25" s="614"/>
      <c r="AJ25" s="614"/>
      <c r="AK25" s="614"/>
      <c r="AL25" s="615">
        <v>98.9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4797122</v>
      </c>
      <c r="CS25" s="642"/>
      <c r="CT25" s="642"/>
      <c r="CU25" s="642"/>
      <c r="CV25" s="642"/>
      <c r="CW25" s="642"/>
      <c r="CX25" s="642"/>
      <c r="CY25" s="643"/>
      <c r="CZ25" s="615">
        <v>14.3</v>
      </c>
      <c r="DA25" s="640"/>
      <c r="DB25" s="640"/>
      <c r="DC25" s="644"/>
      <c r="DD25" s="619">
        <v>4248473</v>
      </c>
      <c r="DE25" s="642"/>
      <c r="DF25" s="642"/>
      <c r="DG25" s="642"/>
      <c r="DH25" s="642"/>
      <c r="DI25" s="642"/>
      <c r="DJ25" s="642"/>
      <c r="DK25" s="643"/>
      <c r="DL25" s="619">
        <v>4044087</v>
      </c>
      <c r="DM25" s="642"/>
      <c r="DN25" s="642"/>
      <c r="DO25" s="642"/>
      <c r="DP25" s="642"/>
      <c r="DQ25" s="642"/>
      <c r="DR25" s="642"/>
      <c r="DS25" s="642"/>
      <c r="DT25" s="642"/>
      <c r="DU25" s="642"/>
      <c r="DV25" s="643"/>
      <c r="DW25" s="615">
        <v>23.7</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8065</v>
      </c>
      <c r="S26" s="611"/>
      <c r="T26" s="611"/>
      <c r="U26" s="611"/>
      <c r="V26" s="611"/>
      <c r="W26" s="611"/>
      <c r="X26" s="611"/>
      <c r="Y26" s="612"/>
      <c r="Z26" s="613">
        <v>0</v>
      </c>
      <c r="AA26" s="613"/>
      <c r="AB26" s="613"/>
      <c r="AC26" s="613"/>
      <c r="AD26" s="614">
        <v>8065</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2664792</v>
      </c>
      <c r="CS26" s="611"/>
      <c r="CT26" s="611"/>
      <c r="CU26" s="611"/>
      <c r="CV26" s="611"/>
      <c r="CW26" s="611"/>
      <c r="CX26" s="611"/>
      <c r="CY26" s="612"/>
      <c r="CZ26" s="615">
        <v>7.9</v>
      </c>
      <c r="DA26" s="640"/>
      <c r="DB26" s="640"/>
      <c r="DC26" s="644"/>
      <c r="DD26" s="619">
        <v>2451029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158211</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9187715</v>
      </c>
      <c r="BH27" s="611"/>
      <c r="BI27" s="611"/>
      <c r="BJ27" s="611"/>
      <c r="BK27" s="611"/>
      <c r="BL27" s="611"/>
      <c r="BM27" s="611"/>
      <c r="BN27" s="612"/>
      <c r="BO27" s="613">
        <v>100</v>
      </c>
      <c r="BP27" s="613"/>
      <c r="BQ27" s="613"/>
      <c r="BR27" s="613"/>
      <c r="BS27" s="614">
        <v>105394</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8535344</v>
      </c>
      <c r="CS27" s="642"/>
      <c r="CT27" s="642"/>
      <c r="CU27" s="642"/>
      <c r="CV27" s="642"/>
      <c r="CW27" s="642"/>
      <c r="CX27" s="642"/>
      <c r="CY27" s="643"/>
      <c r="CZ27" s="615">
        <v>25.4</v>
      </c>
      <c r="DA27" s="640"/>
      <c r="DB27" s="640"/>
      <c r="DC27" s="644"/>
      <c r="DD27" s="619">
        <v>3349707</v>
      </c>
      <c r="DE27" s="642"/>
      <c r="DF27" s="642"/>
      <c r="DG27" s="642"/>
      <c r="DH27" s="642"/>
      <c r="DI27" s="642"/>
      <c r="DJ27" s="642"/>
      <c r="DK27" s="643"/>
      <c r="DL27" s="619">
        <v>2419553</v>
      </c>
      <c r="DM27" s="642"/>
      <c r="DN27" s="642"/>
      <c r="DO27" s="642"/>
      <c r="DP27" s="642"/>
      <c r="DQ27" s="642"/>
      <c r="DR27" s="642"/>
      <c r="DS27" s="642"/>
      <c r="DT27" s="642"/>
      <c r="DU27" s="642"/>
      <c r="DV27" s="643"/>
      <c r="DW27" s="615">
        <v>14.2</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434020</v>
      </c>
      <c r="S28" s="611"/>
      <c r="T28" s="611"/>
      <c r="U28" s="611"/>
      <c r="V28" s="611"/>
      <c r="W28" s="611"/>
      <c r="X28" s="611"/>
      <c r="Y28" s="612"/>
      <c r="Z28" s="613">
        <v>1.3</v>
      </c>
      <c r="AA28" s="613"/>
      <c r="AB28" s="613"/>
      <c r="AC28" s="613"/>
      <c r="AD28" s="614">
        <v>149696</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3193348</v>
      </c>
      <c r="CS28" s="611"/>
      <c r="CT28" s="611"/>
      <c r="CU28" s="611"/>
      <c r="CV28" s="611"/>
      <c r="CW28" s="611"/>
      <c r="CX28" s="611"/>
      <c r="CY28" s="612"/>
      <c r="CZ28" s="615">
        <v>9.5</v>
      </c>
      <c r="DA28" s="640"/>
      <c r="DB28" s="640"/>
      <c r="DC28" s="644"/>
      <c r="DD28" s="619">
        <v>3193348</v>
      </c>
      <c r="DE28" s="611"/>
      <c r="DF28" s="611"/>
      <c r="DG28" s="611"/>
      <c r="DH28" s="611"/>
      <c r="DI28" s="611"/>
      <c r="DJ28" s="611"/>
      <c r="DK28" s="612"/>
      <c r="DL28" s="619">
        <v>3193348</v>
      </c>
      <c r="DM28" s="611"/>
      <c r="DN28" s="611"/>
      <c r="DO28" s="611"/>
      <c r="DP28" s="611"/>
      <c r="DQ28" s="611"/>
      <c r="DR28" s="611"/>
      <c r="DS28" s="611"/>
      <c r="DT28" s="611"/>
      <c r="DU28" s="611"/>
      <c r="DV28" s="612"/>
      <c r="DW28" s="615">
        <v>18.7</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34183</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3193321</v>
      </c>
      <c r="CS29" s="642"/>
      <c r="CT29" s="642"/>
      <c r="CU29" s="642"/>
      <c r="CV29" s="642"/>
      <c r="CW29" s="642"/>
      <c r="CX29" s="642"/>
      <c r="CY29" s="643"/>
      <c r="CZ29" s="615">
        <v>9.5</v>
      </c>
      <c r="DA29" s="640"/>
      <c r="DB29" s="640"/>
      <c r="DC29" s="644"/>
      <c r="DD29" s="619">
        <v>3193321</v>
      </c>
      <c r="DE29" s="642"/>
      <c r="DF29" s="642"/>
      <c r="DG29" s="642"/>
      <c r="DH29" s="642"/>
      <c r="DI29" s="642"/>
      <c r="DJ29" s="642"/>
      <c r="DK29" s="643"/>
      <c r="DL29" s="619">
        <v>3193321</v>
      </c>
      <c r="DM29" s="642"/>
      <c r="DN29" s="642"/>
      <c r="DO29" s="642"/>
      <c r="DP29" s="642"/>
      <c r="DQ29" s="642"/>
      <c r="DR29" s="642"/>
      <c r="DS29" s="642"/>
      <c r="DT29" s="642"/>
      <c r="DU29" s="642"/>
      <c r="DV29" s="643"/>
      <c r="DW29" s="615">
        <v>18.7</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7794057</v>
      </c>
      <c r="S30" s="611"/>
      <c r="T30" s="611"/>
      <c r="U30" s="611"/>
      <c r="V30" s="611"/>
      <c r="W30" s="611"/>
      <c r="X30" s="611"/>
      <c r="Y30" s="612"/>
      <c r="Z30" s="613">
        <v>22.9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3086124</v>
      </c>
      <c r="CS30" s="611"/>
      <c r="CT30" s="611"/>
      <c r="CU30" s="611"/>
      <c r="CV30" s="611"/>
      <c r="CW30" s="611"/>
      <c r="CX30" s="611"/>
      <c r="CY30" s="612"/>
      <c r="CZ30" s="615">
        <v>9.1999999999999993</v>
      </c>
      <c r="DA30" s="640"/>
      <c r="DB30" s="640"/>
      <c r="DC30" s="644"/>
      <c r="DD30" s="619">
        <v>3086124</v>
      </c>
      <c r="DE30" s="611"/>
      <c r="DF30" s="611"/>
      <c r="DG30" s="611"/>
      <c r="DH30" s="611"/>
      <c r="DI30" s="611"/>
      <c r="DJ30" s="611"/>
      <c r="DK30" s="612"/>
      <c r="DL30" s="619">
        <v>3086124</v>
      </c>
      <c r="DM30" s="611"/>
      <c r="DN30" s="611"/>
      <c r="DO30" s="611"/>
      <c r="DP30" s="611"/>
      <c r="DQ30" s="611"/>
      <c r="DR30" s="611"/>
      <c r="DS30" s="611"/>
      <c r="DT30" s="611"/>
      <c r="DU30" s="611"/>
      <c r="DV30" s="612"/>
      <c r="DW30" s="615">
        <v>18.100000000000001</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v>19304</v>
      </c>
      <c r="S31" s="611"/>
      <c r="T31" s="611"/>
      <c r="U31" s="611"/>
      <c r="V31" s="611"/>
      <c r="W31" s="611"/>
      <c r="X31" s="611"/>
      <c r="Y31" s="612"/>
      <c r="Z31" s="613">
        <v>0.1</v>
      </c>
      <c r="AA31" s="613"/>
      <c r="AB31" s="613"/>
      <c r="AC31" s="613"/>
      <c r="AD31" s="614">
        <v>19304</v>
      </c>
      <c r="AE31" s="614"/>
      <c r="AF31" s="614"/>
      <c r="AG31" s="614"/>
      <c r="AH31" s="614"/>
      <c r="AI31" s="614"/>
      <c r="AJ31" s="614"/>
      <c r="AK31" s="614"/>
      <c r="AL31" s="615">
        <v>0.1</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99.4</v>
      </c>
      <c r="BH31" s="654"/>
      <c r="BI31" s="654"/>
      <c r="BJ31" s="654"/>
      <c r="BK31" s="654"/>
      <c r="BL31" s="654"/>
      <c r="BM31" s="605">
        <v>98.3</v>
      </c>
      <c r="BN31" s="654"/>
      <c r="BO31" s="654"/>
      <c r="BP31" s="654"/>
      <c r="BQ31" s="655"/>
      <c r="BR31" s="666">
        <v>99.2</v>
      </c>
      <c r="BS31" s="654"/>
      <c r="BT31" s="654"/>
      <c r="BU31" s="654"/>
      <c r="BV31" s="654"/>
      <c r="BW31" s="654"/>
      <c r="BX31" s="605">
        <v>98.1</v>
      </c>
      <c r="BY31" s="654"/>
      <c r="BZ31" s="654"/>
      <c r="CA31" s="654"/>
      <c r="CB31" s="655"/>
      <c r="CD31" s="648"/>
      <c r="CE31" s="649"/>
      <c r="CF31" s="607" t="s">
        <v>301</v>
      </c>
      <c r="CG31" s="608"/>
      <c r="CH31" s="608"/>
      <c r="CI31" s="608"/>
      <c r="CJ31" s="608"/>
      <c r="CK31" s="608"/>
      <c r="CL31" s="608"/>
      <c r="CM31" s="608"/>
      <c r="CN31" s="608"/>
      <c r="CO31" s="608"/>
      <c r="CP31" s="608"/>
      <c r="CQ31" s="609"/>
      <c r="CR31" s="610">
        <v>107197</v>
      </c>
      <c r="CS31" s="642"/>
      <c r="CT31" s="642"/>
      <c r="CU31" s="642"/>
      <c r="CV31" s="642"/>
      <c r="CW31" s="642"/>
      <c r="CX31" s="642"/>
      <c r="CY31" s="643"/>
      <c r="CZ31" s="615">
        <v>0.3</v>
      </c>
      <c r="DA31" s="640"/>
      <c r="DB31" s="640"/>
      <c r="DC31" s="644"/>
      <c r="DD31" s="619">
        <v>107197</v>
      </c>
      <c r="DE31" s="642"/>
      <c r="DF31" s="642"/>
      <c r="DG31" s="642"/>
      <c r="DH31" s="642"/>
      <c r="DI31" s="642"/>
      <c r="DJ31" s="642"/>
      <c r="DK31" s="643"/>
      <c r="DL31" s="619">
        <v>107197</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2300865</v>
      </c>
      <c r="S32" s="611"/>
      <c r="T32" s="611"/>
      <c r="U32" s="611"/>
      <c r="V32" s="611"/>
      <c r="W32" s="611"/>
      <c r="X32" s="611"/>
      <c r="Y32" s="612"/>
      <c r="Z32" s="613">
        <v>6.8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99.2</v>
      </c>
      <c r="BH32" s="642"/>
      <c r="BI32" s="642"/>
      <c r="BJ32" s="642"/>
      <c r="BK32" s="642"/>
      <c r="BL32" s="642"/>
      <c r="BM32" s="616">
        <v>98.2</v>
      </c>
      <c r="BN32" s="642"/>
      <c r="BO32" s="642"/>
      <c r="BP32" s="642"/>
      <c r="BQ32" s="665"/>
      <c r="BR32" s="667">
        <v>98.8</v>
      </c>
      <c r="BS32" s="642"/>
      <c r="BT32" s="642"/>
      <c r="BU32" s="642"/>
      <c r="BV32" s="642"/>
      <c r="BW32" s="642"/>
      <c r="BX32" s="616">
        <v>97.7</v>
      </c>
      <c r="BY32" s="642"/>
      <c r="BZ32" s="642"/>
      <c r="CA32" s="642"/>
      <c r="CB32" s="665"/>
      <c r="CD32" s="650"/>
      <c r="CE32" s="651"/>
      <c r="CF32" s="607" t="s">
        <v>305</v>
      </c>
      <c r="CG32" s="608"/>
      <c r="CH32" s="608"/>
      <c r="CI32" s="608"/>
      <c r="CJ32" s="608"/>
      <c r="CK32" s="608"/>
      <c r="CL32" s="608"/>
      <c r="CM32" s="608"/>
      <c r="CN32" s="608"/>
      <c r="CO32" s="608"/>
      <c r="CP32" s="608"/>
      <c r="CQ32" s="609"/>
      <c r="CR32" s="610">
        <v>27</v>
      </c>
      <c r="CS32" s="611"/>
      <c r="CT32" s="611"/>
      <c r="CU32" s="611"/>
      <c r="CV32" s="611"/>
      <c r="CW32" s="611"/>
      <c r="CX32" s="611"/>
      <c r="CY32" s="612"/>
      <c r="CZ32" s="615">
        <v>0</v>
      </c>
      <c r="DA32" s="640"/>
      <c r="DB32" s="640"/>
      <c r="DC32" s="644"/>
      <c r="DD32" s="619">
        <v>27</v>
      </c>
      <c r="DE32" s="611"/>
      <c r="DF32" s="611"/>
      <c r="DG32" s="611"/>
      <c r="DH32" s="611"/>
      <c r="DI32" s="611"/>
      <c r="DJ32" s="611"/>
      <c r="DK32" s="612"/>
      <c r="DL32" s="619">
        <v>27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45014</v>
      </c>
      <c r="S33" s="611"/>
      <c r="T33" s="611"/>
      <c r="U33" s="611"/>
      <c r="V33" s="611"/>
      <c r="W33" s="611"/>
      <c r="X33" s="611"/>
      <c r="Y33" s="612"/>
      <c r="Z33" s="613">
        <v>0.1</v>
      </c>
      <c r="AA33" s="613"/>
      <c r="AB33" s="613"/>
      <c r="AC33" s="613"/>
      <c r="AD33" s="614">
        <v>6513</v>
      </c>
      <c r="AE33" s="614"/>
      <c r="AF33" s="614"/>
      <c r="AG33" s="614"/>
      <c r="AH33" s="614"/>
      <c r="AI33" s="614"/>
      <c r="AJ33" s="614"/>
      <c r="AK33" s="614"/>
      <c r="AL33" s="615">
        <v>0</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99.5</v>
      </c>
      <c r="BH33" s="669"/>
      <c r="BI33" s="669"/>
      <c r="BJ33" s="669"/>
      <c r="BK33" s="669"/>
      <c r="BL33" s="669"/>
      <c r="BM33" s="670">
        <v>98.3</v>
      </c>
      <c r="BN33" s="669"/>
      <c r="BO33" s="669"/>
      <c r="BP33" s="669"/>
      <c r="BQ33" s="671"/>
      <c r="BR33" s="668">
        <v>99.5</v>
      </c>
      <c r="BS33" s="669"/>
      <c r="BT33" s="669"/>
      <c r="BU33" s="669"/>
      <c r="BV33" s="669"/>
      <c r="BW33" s="669"/>
      <c r="BX33" s="670">
        <v>98.2</v>
      </c>
      <c r="BY33" s="669"/>
      <c r="BZ33" s="669"/>
      <c r="CA33" s="669"/>
      <c r="CB33" s="671"/>
      <c r="CD33" s="607" t="s">
        <v>308</v>
      </c>
      <c r="CE33" s="608"/>
      <c r="CF33" s="608"/>
      <c r="CG33" s="608"/>
      <c r="CH33" s="608"/>
      <c r="CI33" s="608"/>
      <c r="CJ33" s="608"/>
      <c r="CK33" s="608"/>
      <c r="CL33" s="608"/>
      <c r="CM33" s="608"/>
      <c r="CN33" s="608"/>
      <c r="CO33" s="608"/>
      <c r="CP33" s="608"/>
      <c r="CQ33" s="609"/>
      <c r="CR33" s="610">
        <v>11121581</v>
      </c>
      <c r="CS33" s="642"/>
      <c r="CT33" s="642"/>
      <c r="CU33" s="642"/>
      <c r="CV33" s="642"/>
      <c r="CW33" s="642"/>
      <c r="CX33" s="642"/>
      <c r="CY33" s="643"/>
      <c r="CZ33" s="615">
        <v>33.1</v>
      </c>
      <c r="DA33" s="640"/>
      <c r="DB33" s="640"/>
      <c r="DC33" s="644"/>
      <c r="DD33" s="619">
        <v>8904421</v>
      </c>
      <c r="DE33" s="642"/>
      <c r="DF33" s="642"/>
      <c r="DG33" s="642"/>
      <c r="DH33" s="642"/>
      <c r="DI33" s="642"/>
      <c r="DJ33" s="642"/>
      <c r="DK33" s="643"/>
      <c r="DL33" s="619">
        <v>7200838</v>
      </c>
      <c r="DM33" s="642"/>
      <c r="DN33" s="642"/>
      <c r="DO33" s="642"/>
      <c r="DP33" s="642"/>
      <c r="DQ33" s="642"/>
      <c r="DR33" s="642"/>
      <c r="DS33" s="642"/>
      <c r="DT33" s="642"/>
      <c r="DU33" s="642"/>
      <c r="DV33" s="643"/>
      <c r="DW33" s="615">
        <v>42.3</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353891</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4078814</v>
      </c>
      <c r="CS34" s="611"/>
      <c r="CT34" s="611"/>
      <c r="CU34" s="611"/>
      <c r="CV34" s="611"/>
      <c r="CW34" s="611"/>
      <c r="CX34" s="611"/>
      <c r="CY34" s="612"/>
      <c r="CZ34" s="615">
        <v>12.1</v>
      </c>
      <c r="DA34" s="640"/>
      <c r="DB34" s="640"/>
      <c r="DC34" s="644"/>
      <c r="DD34" s="619">
        <v>3112612</v>
      </c>
      <c r="DE34" s="611"/>
      <c r="DF34" s="611"/>
      <c r="DG34" s="611"/>
      <c r="DH34" s="611"/>
      <c r="DI34" s="611"/>
      <c r="DJ34" s="611"/>
      <c r="DK34" s="612"/>
      <c r="DL34" s="619">
        <v>2812538</v>
      </c>
      <c r="DM34" s="611"/>
      <c r="DN34" s="611"/>
      <c r="DO34" s="611"/>
      <c r="DP34" s="611"/>
      <c r="DQ34" s="611"/>
      <c r="DR34" s="611"/>
      <c r="DS34" s="611"/>
      <c r="DT34" s="611"/>
      <c r="DU34" s="611"/>
      <c r="DV34" s="612"/>
      <c r="DW34" s="615">
        <v>16.5</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1208487</v>
      </c>
      <c r="S35" s="611"/>
      <c r="T35" s="611"/>
      <c r="U35" s="611"/>
      <c r="V35" s="611"/>
      <c r="W35" s="611"/>
      <c r="X35" s="611"/>
      <c r="Y35" s="612"/>
      <c r="Z35" s="613">
        <v>3.5</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177033</v>
      </c>
      <c r="CS35" s="642"/>
      <c r="CT35" s="642"/>
      <c r="CU35" s="642"/>
      <c r="CV35" s="642"/>
      <c r="CW35" s="642"/>
      <c r="CX35" s="642"/>
      <c r="CY35" s="643"/>
      <c r="CZ35" s="615">
        <v>0.5</v>
      </c>
      <c r="DA35" s="640"/>
      <c r="DB35" s="640"/>
      <c r="DC35" s="644"/>
      <c r="DD35" s="619">
        <v>122744</v>
      </c>
      <c r="DE35" s="642"/>
      <c r="DF35" s="642"/>
      <c r="DG35" s="642"/>
      <c r="DH35" s="642"/>
      <c r="DI35" s="642"/>
      <c r="DJ35" s="642"/>
      <c r="DK35" s="643"/>
      <c r="DL35" s="619">
        <v>122674</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403755</v>
      </c>
      <c r="S36" s="611"/>
      <c r="T36" s="611"/>
      <c r="U36" s="611"/>
      <c r="V36" s="611"/>
      <c r="W36" s="611"/>
      <c r="X36" s="611"/>
      <c r="Y36" s="612"/>
      <c r="Z36" s="613">
        <v>1.2</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3873256</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72598</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3266587</v>
      </c>
      <c r="CS36" s="611"/>
      <c r="CT36" s="611"/>
      <c r="CU36" s="611"/>
      <c r="CV36" s="611"/>
      <c r="CW36" s="611"/>
      <c r="CX36" s="611"/>
      <c r="CY36" s="612"/>
      <c r="CZ36" s="615">
        <v>9.6999999999999993</v>
      </c>
      <c r="DA36" s="640"/>
      <c r="DB36" s="640"/>
      <c r="DC36" s="644"/>
      <c r="DD36" s="619">
        <v>2917042</v>
      </c>
      <c r="DE36" s="611"/>
      <c r="DF36" s="611"/>
      <c r="DG36" s="611"/>
      <c r="DH36" s="611"/>
      <c r="DI36" s="611"/>
      <c r="DJ36" s="611"/>
      <c r="DK36" s="612"/>
      <c r="DL36" s="619">
        <v>1964142</v>
      </c>
      <c r="DM36" s="611"/>
      <c r="DN36" s="611"/>
      <c r="DO36" s="611"/>
      <c r="DP36" s="611"/>
      <c r="DQ36" s="611"/>
      <c r="DR36" s="611"/>
      <c r="DS36" s="611"/>
      <c r="DT36" s="611"/>
      <c r="DU36" s="611"/>
      <c r="DV36" s="612"/>
      <c r="DW36" s="615">
        <v>11.5</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665987</v>
      </c>
      <c r="S37" s="611"/>
      <c r="T37" s="611"/>
      <c r="U37" s="611"/>
      <c r="V37" s="611"/>
      <c r="W37" s="611"/>
      <c r="X37" s="611"/>
      <c r="Y37" s="612"/>
      <c r="Z37" s="613">
        <v>2</v>
      </c>
      <c r="AA37" s="613"/>
      <c r="AB37" s="613"/>
      <c r="AC37" s="613"/>
      <c r="AD37" s="614">
        <v>222</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789189</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-14968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821411</v>
      </c>
      <c r="CS37" s="642"/>
      <c r="CT37" s="642"/>
      <c r="CU37" s="642"/>
      <c r="CV37" s="642"/>
      <c r="CW37" s="642"/>
      <c r="CX37" s="642"/>
      <c r="CY37" s="643"/>
      <c r="CZ37" s="615">
        <v>2.4</v>
      </c>
      <c r="DA37" s="640"/>
      <c r="DB37" s="640"/>
      <c r="DC37" s="644"/>
      <c r="DD37" s="619">
        <v>821411</v>
      </c>
      <c r="DE37" s="642"/>
      <c r="DF37" s="642"/>
      <c r="DG37" s="642"/>
      <c r="DH37" s="642"/>
      <c r="DI37" s="642"/>
      <c r="DJ37" s="642"/>
      <c r="DK37" s="643"/>
      <c r="DL37" s="619">
        <v>574125</v>
      </c>
      <c r="DM37" s="642"/>
      <c r="DN37" s="642"/>
      <c r="DO37" s="642"/>
      <c r="DP37" s="642"/>
      <c r="DQ37" s="642"/>
      <c r="DR37" s="642"/>
      <c r="DS37" s="642"/>
      <c r="DT37" s="642"/>
      <c r="DU37" s="642"/>
      <c r="DV37" s="643"/>
      <c r="DW37" s="615">
        <v>3.4</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2917353</v>
      </c>
      <c r="S38" s="611"/>
      <c r="T38" s="611"/>
      <c r="U38" s="611"/>
      <c r="V38" s="611"/>
      <c r="W38" s="611"/>
      <c r="X38" s="611"/>
      <c r="Y38" s="612"/>
      <c r="Z38" s="613">
        <v>8.6</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15574</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9437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3068493</v>
      </c>
      <c r="CS38" s="611"/>
      <c r="CT38" s="611"/>
      <c r="CU38" s="611"/>
      <c r="CV38" s="611"/>
      <c r="CW38" s="611"/>
      <c r="CX38" s="611"/>
      <c r="CY38" s="612"/>
      <c r="CZ38" s="615">
        <v>9.1</v>
      </c>
      <c r="DA38" s="640"/>
      <c r="DB38" s="640"/>
      <c r="DC38" s="644"/>
      <c r="DD38" s="619">
        <v>2481013</v>
      </c>
      <c r="DE38" s="611"/>
      <c r="DF38" s="611"/>
      <c r="DG38" s="611"/>
      <c r="DH38" s="611"/>
      <c r="DI38" s="611"/>
      <c r="DJ38" s="611"/>
      <c r="DK38" s="612"/>
      <c r="DL38" s="619">
        <v>2300679</v>
      </c>
      <c r="DM38" s="611"/>
      <c r="DN38" s="611"/>
      <c r="DO38" s="611"/>
      <c r="DP38" s="611"/>
      <c r="DQ38" s="611"/>
      <c r="DR38" s="611"/>
      <c r="DS38" s="611"/>
      <c r="DT38" s="611"/>
      <c r="DU38" s="611"/>
      <c r="DV38" s="612"/>
      <c r="DW38" s="615">
        <v>13.5</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13779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277005</v>
      </c>
      <c r="CS39" s="642"/>
      <c r="CT39" s="642"/>
      <c r="CU39" s="642"/>
      <c r="CV39" s="642"/>
      <c r="CW39" s="642"/>
      <c r="CX39" s="642"/>
      <c r="CY39" s="643"/>
      <c r="CZ39" s="615">
        <v>0.8</v>
      </c>
      <c r="DA39" s="640"/>
      <c r="DB39" s="640"/>
      <c r="DC39" s="644"/>
      <c r="DD39" s="619">
        <v>270205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158353</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95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253649</v>
      </c>
      <c r="CS40" s="611"/>
      <c r="CT40" s="611"/>
      <c r="CU40" s="611"/>
      <c r="CV40" s="611"/>
      <c r="CW40" s="611"/>
      <c r="CX40" s="611"/>
      <c r="CY40" s="612"/>
      <c r="CZ40" s="615">
        <v>0.8</v>
      </c>
      <c r="DA40" s="640"/>
      <c r="DB40" s="640"/>
      <c r="DC40" s="644"/>
      <c r="DD40" s="619">
        <v>805</v>
      </c>
      <c r="DE40" s="611"/>
      <c r="DF40" s="611"/>
      <c r="DG40" s="611"/>
      <c r="DH40" s="611"/>
      <c r="DI40" s="611"/>
      <c r="DJ40" s="611"/>
      <c r="DK40" s="612"/>
      <c r="DL40" s="619">
        <v>805</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34059830</v>
      </c>
      <c r="S41" s="683"/>
      <c r="T41" s="683"/>
      <c r="U41" s="683"/>
      <c r="V41" s="683"/>
      <c r="W41" s="683"/>
      <c r="X41" s="683"/>
      <c r="Y41" s="687"/>
      <c r="Z41" s="688">
        <v>100</v>
      </c>
      <c r="AA41" s="688"/>
      <c r="AB41" s="688"/>
      <c r="AC41" s="688"/>
      <c r="AD41" s="689">
        <v>16885001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607391</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2461102</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440</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5956667</v>
      </c>
      <c r="CS42" s="642"/>
      <c r="CT42" s="642"/>
      <c r="CU42" s="642"/>
      <c r="CV42" s="642"/>
      <c r="CW42" s="642"/>
      <c r="CX42" s="642"/>
      <c r="CY42" s="643"/>
      <c r="CZ42" s="615">
        <v>17.7</v>
      </c>
      <c r="DA42" s="640"/>
      <c r="DB42" s="640"/>
      <c r="DC42" s="644"/>
      <c r="DD42" s="619">
        <v>489651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86570</v>
      </c>
      <c r="CS43" s="642"/>
      <c r="CT43" s="642"/>
      <c r="CU43" s="642"/>
      <c r="CV43" s="642"/>
      <c r="CW43" s="642"/>
      <c r="CX43" s="642"/>
      <c r="CY43" s="643"/>
      <c r="CZ43" s="615">
        <v>0.3</v>
      </c>
      <c r="DA43" s="640"/>
      <c r="DB43" s="640"/>
      <c r="DC43" s="644"/>
      <c r="DD43" s="619">
        <v>75073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5949584</v>
      </c>
      <c r="CS44" s="611"/>
      <c r="CT44" s="611"/>
      <c r="CU44" s="611"/>
      <c r="CV44" s="611"/>
      <c r="CW44" s="611"/>
      <c r="CX44" s="611"/>
      <c r="CY44" s="612"/>
      <c r="CZ44" s="615">
        <v>17.7</v>
      </c>
      <c r="DA44" s="616"/>
      <c r="DB44" s="616"/>
      <c r="DC44" s="622"/>
      <c r="DD44" s="619">
        <v>489651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3801897</v>
      </c>
      <c r="CS45" s="642"/>
      <c r="CT45" s="642"/>
      <c r="CU45" s="642"/>
      <c r="CV45" s="642"/>
      <c r="CW45" s="642"/>
      <c r="CX45" s="642"/>
      <c r="CY45" s="643"/>
      <c r="CZ45" s="615">
        <v>11.3</v>
      </c>
      <c r="DA45" s="640"/>
      <c r="DB45" s="640"/>
      <c r="DC45" s="644"/>
      <c r="DD45" s="619">
        <v>5456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349</v>
      </c>
      <c r="CG46" s="608"/>
      <c r="CH46" s="608"/>
      <c r="CI46" s="608"/>
      <c r="CJ46" s="608"/>
      <c r="CK46" s="608"/>
      <c r="CL46" s="608"/>
      <c r="CM46" s="608"/>
      <c r="CN46" s="608"/>
      <c r="CO46" s="608"/>
      <c r="CP46" s="608"/>
      <c r="CQ46" s="609"/>
      <c r="CR46" s="610">
        <v>2147687</v>
      </c>
      <c r="CS46" s="611"/>
      <c r="CT46" s="611"/>
      <c r="CU46" s="611"/>
      <c r="CV46" s="611"/>
      <c r="CW46" s="611"/>
      <c r="CX46" s="611"/>
      <c r="CY46" s="612"/>
      <c r="CZ46" s="615">
        <v>6.4</v>
      </c>
      <c r="DA46" s="616"/>
      <c r="DB46" s="616"/>
      <c r="DC46" s="622"/>
      <c r="DD46" s="619">
        <v>484195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350</v>
      </c>
      <c r="CG47" s="608"/>
      <c r="CH47" s="608"/>
      <c r="CI47" s="608"/>
      <c r="CJ47" s="608"/>
      <c r="CK47" s="608"/>
      <c r="CL47" s="608"/>
      <c r="CM47" s="608"/>
      <c r="CN47" s="608"/>
      <c r="CO47" s="608"/>
      <c r="CP47" s="608"/>
      <c r="CQ47" s="609"/>
      <c r="CR47" s="610">
        <v>7083</v>
      </c>
      <c r="CS47" s="642"/>
      <c r="CT47" s="642"/>
      <c r="CU47" s="642"/>
      <c r="CV47" s="642"/>
      <c r="CW47" s="642"/>
      <c r="CX47" s="642"/>
      <c r="CY47" s="643"/>
      <c r="CZ47" s="615">
        <v>0</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33604062</v>
      </c>
      <c r="CS49" s="669"/>
      <c r="CT49" s="669"/>
      <c r="CU49" s="669"/>
      <c r="CV49" s="669"/>
      <c r="CW49" s="669"/>
      <c r="CX49" s="669"/>
      <c r="CY49" s="698"/>
      <c r="CZ49" s="690">
        <v>100</v>
      </c>
      <c r="DA49" s="699"/>
      <c r="DB49" s="699"/>
      <c r="DC49" s="700"/>
      <c r="DD49" s="701">
        <v>20185600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391wzzlB/Q4ph2IoJ5kPlWz2WOEZ0h0GXIcxz57HJUJtb85uFcKXv0Vu75XQ22LBCtwr61Mn3YcwCfbkySOw==" saltValue="TVc94twFMJZPddah0UdT7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375</v>
      </c>
      <c r="C7" s="737"/>
      <c r="D7" s="737"/>
      <c r="E7" s="737"/>
      <c r="F7" s="737"/>
      <c r="G7" s="737"/>
      <c r="H7" s="737"/>
      <c r="I7" s="737"/>
      <c r="J7" s="737"/>
      <c r="K7" s="737"/>
      <c r="L7" s="737"/>
      <c r="M7" s="737"/>
      <c r="N7" s="737"/>
      <c r="O7" s="737"/>
      <c r="P7" s="738"/>
      <c r="Q7" s="739">
        <v>35146</v>
      </c>
      <c r="R7" s="740"/>
      <c r="S7" s="740"/>
      <c r="T7" s="740"/>
      <c r="U7" s="740"/>
      <c r="V7" s="740">
        <v>34690</v>
      </c>
      <c r="W7" s="740"/>
      <c r="X7" s="740"/>
      <c r="Y7" s="740"/>
      <c r="Z7" s="740"/>
      <c r="AA7" s="740">
        <v>456</v>
      </c>
      <c r="AB7" s="740"/>
      <c r="AC7" s="740"/>
      <c r="AD7" s="740"/>
      <c r="AE7" s="741"/>
      <c r="AF7" s="742">
        <v>76</v>
      </c>
      <c r="AG7" s="743"/>
      <c r="AH7" s="743"/>
      <c r="AI7" s="743"/>
      <c r="AJ7" s="744"/>
      <c r="AK7" s="745">
        <v>1205</v>
      </c>
      <c r="AL7" s="746"/>
      <c r="AM7" s="746"/>
      <c r="AN7" s="746"/>
      <c r="AO7" s="746"/>
      <c r="AP7" s="746">
        <v>40352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552</v>
      </c>
      <c r="BT7" s="734"/>
      <c r="BU7" s="734"/>
      <c r="BV7" s="734"/>
      <c r="BW7" s="734"/>
      <c r="BX7" s="734"/>
      <c r="BY7" s="734"/>
      <c r="BZ7" s="734"/>
      <c r="CA7" s="734"/>
      <c r="CB7" s="734"/>
      <c r="CC7" s="734"/>
      <c r="CD7" s="734"/>
      <c r="CE7" s="734"/>
      <c r="CF7" s="734"/>
      <c r="CG7" s="749"/>
      <c r="CH7" s="730">
        <v>10</v>
      </c>
      <c r="CI7" s="731"/>
      <c r="CJ7" s="731"/>
      <c r="CK7" s="731"/>
      <c r="CL7" s="732"/>
      <c r="CM7" s="730">
        <v>225</v>
      </c>
      <c r="CN7" s="731"/>
      <c r="CO7" s="731"/>
      <c r="CP7" s="731"/>
      <c r="CQ7" s="732"/>
      <c r="CR7" s="730">
        <v>30</v>
      </c>
      <c r="CS7" s="731"/>
      <c r="CT7" s="731"/>
      <c r="CU7" s="731"/>
      <c r="CV7" s="732"/>
      <c r="CW7" s="730">
        <v>50</v>
      </c>
      <c r="CX7" s="731"/>
      <c r="CY7" s="731"/>
      <c r="CZ7" s="731"/>
      <c r="DA7" s="732"/>
      <c r="DB7" s="730" t="s">
        <v>562</v>
      </c>
      <c r="DC7" s="731"/>
      <c r="DD7" s="731"/>
      <c r="DE7" s="731"/>
      <c r="DF7" s="732"/>
      <c r="DG7" s="730" t="s">
        <v>562</v>
      </c>
      <c r="DH7" s="731"/>
      <c r="DI7" s="731"/>
      <c r="DJ7" s="731"/>
      <c r="DK7" s="732"/>
      <c r="DL7" s="730" t="s">
        <v>562</v>
      </c>
      <c r="DM7" s="731"/>
      <c r="DN7" s="731"/>
      <c r="DO7" s="731"/>
      <c r="DP7" s="732"/>
      <c r="DQ7" s="730" t="s">
        <v>562</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553</v>
      </c>
      <c r="BT8" s="761"/>
      <c r="BU8" s="761"/>
      <c r="BV8" s="761"/>
      <c r="BW8" s="761"/>
      <c r="BX8" s="761"/>
      <c r="BY8" s="761"/>
      <c r="BZ8" s="761"/>
      <c r="CA8" s="761"/>
      <c r="CB8" s="761"/>
      <c r="CC8" s="761"/>
      <c r="CD8" s="761"/>
      <c r="CE8" s="761"/>
      <c r="CF8" s="761"/>
      <c r="CG8" s="762"/>
      <c r="CH8" s="763">
        <v>0</v>
      </c>
      <c r="CI8" s="764"/>
      <c r="CJ8" s="764"/>
      <c r="CK8" s="764"/>
      <c r="CL8" s="765"/>
      <c r="CM8" s="763">
        <v>96</v>
      </c>
      <c r="CN8" s="764"/>
      <c r="CO8" s="764"/>
      <c r="CP8" s="764"/>
      <c r="CQ8" s="765"/>
      <c r="CR8" s="763">
        <v>40</v>
      </c>
      <c r="CS8" s="764"/>
      <c r="CT8" s="764"/>
      <c r="CU8" s="764"/>
      <c r="CV8" s="765"/>
      <c r="CW8" s="763" t="s">
        <v>562</v>
      </c>
      <c r="CX8" s="764"/>
      <c r="CY8" s="764"/>
      <c r="CZ8" s="764"/>
      <c r="DA8" s="765"/>
      <c r="DB8" s="763" t="s">
        <v>562</v>
      </c>
      <c r="DC8" s="764"/>
      <c r="DD8" s="764"/>
      <c r="DE8" s="764"/>
      <c r="DF8" s="765"/>
      <c r="DG8" s="763" t="s">
        <v>562</v>
      </c>
      <c r="DH8" s="764"/>
      <c r="DI8" s="764"/>
      <c r="DJ8" s="764"/>
      <c r="DK8" s="765"/>
      <c r="DL8" s="763" t="s">
        <v>562</v>
      </c>
      <c r="DM8" s="764"/>
      <c r="DN8" s="764"/>
      <c r="DO8" s="764"/>
      <c r="DP8" s="765"/>
      <c r="DQ8" s="763" t="s">
        <v>562</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t="s">
        <v>556</v>
      </c>
      <c r="BS9" s="760" t="s">
        <v>554</v>
      </c>
      <c r="BT9" s="761"/>
      <c r="BU9" s="761"/>
      <c r="BV9" s="761"/>
      <c r="BW9" s="761"/>
      <c r="BX9" s="761"/>
      <c r="BY9" s="761"/>
      <c r="BZ9" s="761"/>
      <c r="CA9" s="761"/>
      <c r="CB9" s="761"/>
      <c r="CC9" s="761"/>
      <c r="CD9" s="761"/>
      <c r="CE9" s="761"/>
      <c r="CF9" s="761"/>
      <c r="CG9" s="762"/>
      <c r="CH9" s="763">
        <v>-1</v>
      </c>
      <c r="CI9" s="764"/>
      <c r="CJ9" s="764"/>
      <c r="CK9" s="764"/>
      <c r="CL9" s="765"/>
      <c r="CM9" s="763">
        <v>146</v>
      </c>
      <c r="CN9" s="764"/>
      <c r="CO9" s="764"/>
      <c r="CP9" s="764"/>
      <c r="CQ9" s="765"/>
      <c r="CR9" s="763">
        <v>1</v>
      </c>
      <c r="CS9" s="764"/>
      <c r="CT9" s="764"/>
      <c r="CU9" s="764"/>
      <c r="CV9" s="765"/>
      <c r="CW9" s="763" t="s">
        <v>562</v>
      </c>
      <c r="CX9" s="764"/>
      <c r="CY9" s="764"/>
      <c r="CZ9" s="764"/>
      <c r="DA9" s="765"/>
      <c r="DB9" s="763" t="s">
        <v>562</v>
      </c>
      <c r="DC9" s="764"/>
      <c r="DD9" s="764"/>
      <c r="DE9" s="764"/>
      <c r="DF9" s="765"/>
      <c r="DG9" s="763">
        <v>46</v>
      </c>
      <c r="DH9" s="764"/>
      <c r="DI9" s="764"/>
      <c r="DJ9" s="764"/>
      <c r="DK9" s="765"/>
      <c r="DL9" s="763" t="s">
        <v>562</v>
      </c>
      <c r="DM9" s="764"/>
      <c r="DN9" s="764"/>
      <c r="DO9" s="764"/>
      <c r="DP9" s="765"/>
      <c r="DQ9" s="763" t="s">
        <v>562</v>
      </c>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555</v>
      </c>
      <c r="BT10" s="761"/>
      <c r="BU10" s="761"/>
      <c r="BV10" s="761"/>
      <c r="BW10" s="761"/>
      <c r="BX10" s="761"/>
      <c r="BY10" s="761"/>
      <c r="BZ10" s="761"/>
      <c r="CA10" s="761"/>
      <c r="CB10" s="761"/>
      <c r="CC10" s="761"/>
      <c r="CD10" s="761"/>
      <c r="CE10" s="761"/>
      <c r="CF10" s="761"/>
      <c r="CG10" s="762"/>
      <c r="CH10" s="763">
        <v>11</v>
      </c>
      <c r="CI10" s="764"/>
      <c r="CJ10" s="764"/>
      <c r="CK10" s="764"/>
      <c r="CL10" s="765"/>
      <c r="CM10" s="763">
        <v>1024</v>
      </c>
      <c r="CN10" s="764"/>
      <c r="CO10" s="764"/>
      <c r="CP10" s="764"/>
      <c r="CQ10" s="765"/>
      <c r="CR10" s="763">
        <v>13</v>
      </c>
      <c r="CS10" s="764"/>
      <c r="CT10" s="764"/>
      <c r="CU10" s="764"/>
      <c r="CV10" s="765"/>
      <c r="CW10" s="763" t="s">
        <v>562</v>
      </c>
      <c r="CX10" s="764"/>
      <c r="CY10" s="764"/>
      <c r="CZ10" s="764"/>
      <c r="DA10" s="765"/>
      <c r="DB10" s="763" t="s">
        <v>562</v>
      </c>
      <c r="DC10" s="764"/>
      <c r="DD10" s="764"/>
      <c r="DE10" s="764"/>
      <c r="DF10" s="765"/>
      <c r="DG10" s="763" t="s">
        <v>562</v>
      </c>
      <c r="DH10" s="764"/>
      <c r="DI10" s="764"/>
      <c r="DJ10" s="764"/>
      <c r="DK10" s="765"/>
      <c r="DL10" s="763" t="s">
        <v>562</v>
      </c>
      <c r="DM10" s="764"/>
      <c r="DN10" s="764"/>
      <c r="DO10" s="764"/>
      <c r="DP10" s="765"/>
      <c r="DQ10" s="763" t="s">
        <v>562</v>
      </c>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34060</v>
      </c>
      <c r="R23" s="780"/>
      <c r="S23" s="780"/>
      <c r="T23" s="780"/>
      <c r="U23" s="780"/>
      <c r="V23" s="780">
        <v>33604</v>
      </c>
      <c r="W23" s="780"/>
      <c r="X23" s="780"/>
      <c r="Y23" s="780"/>
      <c r="Z23" s="780"/>
      <c r="AA23" s="780">
        <v>456</v>
      </c>
      <c r="AB23" s="780"/>
      <c r="AC23" s="780"/>
      <c r="AD23" s="780"/>
      <c r="AE23" s="781"/>
      <c r="AF23" s="782">
        <v>76</v>
      </c>
      <c r="AG23" s="780"/>
      <c r="AH23" s="780"/>
      <c r="AI23" s="780"/>
      <c r="AJ23" s="783"/>
      <c r="AK23" s="784"/>
      <c r="AL23" s="785"/>
      <c r="AM23" s="785"/>
      <c r="AN23" s="785"/>
      <c r="AO23" s="785"/>
      <c r="AP23" s="780">
        <v>40352</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8204</v>
      </c>
      <c r="R28" s="810"/>
      <c r="S28" s="810"/>
      <c r="T28" s="810"/>
      <c r="U28" s="810"/>
      <c r="V28" s="810">
        <v>8131</v>
      </c>
      <c r="W28" s="810"/>
      <c r="X28" s="810"/>
      <c r="Y28" s="810"/>
      <c r="Z28" s="810"/>
      <c r="AA28" s="810">
        <v>73</v>
      </c>
      <c r="AB28" s="810"/>
      <c r="AC28" s="810"/>
      <c r="AD28" s="810"/>
      <c r="AE28" s="811"/>
      <c r="AF28" s="812">
        <v>73</v>
      </c>
      <c r="AG28" s="810"/>
      <c r="AH28" s="810"/>
      <c r="AI28" s="810"/>
      <c r="AJ28" s="813"/>
      <c r="AK28" s="814">
        <v>683</v>
      </c>
      <c r="AL28" s="815"/>
      <c r="AM28" s="815"/>
      <c r="AN28" s="815"/>
      <c r="AO28" s="815"/>
      <c r="AP28" s="815" t="s">
        <v>545</v>
      </c>
      <c r="AQ28" s="815"/>
      <c r="AR28" s="815"/>
      <c r="AS28" s="815"/>
      <c r="AT28" s="815"/>
      <c r="AU28" s="815" t="s">
        <v>545</v>
      </c>
      <c r="AV28" s="815"/>
      <c r="AW28" s="815"/>
      <c r="AX28" s="815"/>
      <c r="AY28" s="815"/>
      <c r="AZ28" s="816" t="s">
        <v>545</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6981</v>
      </c>
      <c r="R29" s="771"/>
      <c r="S29" s="771"/>
      <c r="T29" s="771"/>
      <c r="U29" s="771"/>
      <c r="V29" s="771">
        <v>6746</v>
      </c>
      <c r="W29" s="771"/>
      <c r="X29" s="771"/>
      <c r="Y29" s="771"/>
      <c r="Z29" s="771"/>
      <c r="AA29" s="771">
        <v>234</v>
      </c>
      <c r="AB29" s="771"/>
      <c r="AC29" s="771"/>
      <c r="AD29" s="771"/>
      <c r="AE29" s="772"/>
      <c r="AF29" s="773">
        <v>234</v>
      </c>
      <c r="AG29" s="774"/>
      <c r="AH29" s="774"/>
      <c r="AI29" s="774"/>
      <c r="AJ29" s="775"/>
      <c r="AK29" s="821">
        <v>1196</v>
      </c>
      <c r="AL29" s="817"/>
      <c r="AM29" s="817"/>
      <c r="AN29" s="817"/>
      <c r="AO29" s="817"/>
      <c r="AP29" s="817" t="s">
        <v>545</v>
      </c>
      <c r="AQ29" s="817"/>
      <c r="AR29" s="817"/>
      <c r="AS29" s="817"/>
      <c r="AT29" s="817"/>
      <c r="AU29" s="817" t="s">
        <v>545</v>
      </c>
      <c r="AV29" s="817"/>
      <c r="AW29" s="817"/>
      <c r="AX29" s="817"/>
      <c r="AY29" s="817"/>
      <c r="AZ29" s="818" t="s">
        <v>545</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1654</v>
      </c>
      <c r="R30" s="771"/>
      <c r="S30" s="771"/>
      <c r="T30" s="771"/>
      <c r="U30" s="771"/>
      <c r="V30" s="771">
        <v>1617</v>
      </c>
      <c r="W30" s="771"/>
      <c r="X30" s="771"/>
      <c r="Y30" s="771"/>
      <c r="Z30" s="771"/>
      <c r="AA30" s="771">
        <v>38</v>
      </c>
      <c r="AB30" s="771"/>
      <c r="AC30" s="771"/>
      <c r="AD30" s="771"/>
      <c r="AE30" s="772"/>
      <c r="AF30" s="773">
        <v>38</v>
      </c>
      <c r="AG30" s="774"/>
      <c r="AH30" s="774"/>
      <c r="AI30" s="774"/>
      <c r="AJ30" s="775"/>
      <c r="AK30" s="821">
        <v>269</v>
      </c>
      <c r="AL30" s="817"/>
      <c r="AM30" s="817"/>
      <c r="AN30" s="817"/>
      <c r="AO30" s="817"/>
      <c r="AP30" s="817" t="s">
        <v>545</v>
      </c>
      <c r="AQ30" s="817"/>
      <c r="AR30" s="817"/>
      <c r="AS30" s="817"/>
      <c r="AT30" s="817"/>
      <c r="AU30" s="817" t="s">
        <v>545</v>
      </c>
      <c r="AV30" s="817"/>
      <c r="AW30" s="817"/>
      <c r="AX30" s="817"/>
      <c r="AY30" s="817"/>
      <c r="AZ30" s="818" t="s">
        <v>545</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1459</v>
      </c>
      <c r="R31" s="771"/>
      <c r="S31" s="771"/>
      <c r="T31" s="771"/>
      <c r="U31" s="771"/>
      <c r="V31" s="771">
        <v>1265</v>
      </c>
      <c r="W31" s="771"/>
      <c r="X31" s="771"/>
      <c r="Y31" s="771"/>
      <c r="Z31" s="771"/>
      <c r="AA31" s="771">
        <v>193</v>
      </c>
      <c r="AB31" s="771"/>
      <c r="AC31" s="771"/>
      <c r="AD31" s="771"/>
      <c r="AE31" s="772"/>
      <c r="AF31" s="773">
        <v>1883</v>
      </c>
      <c r="AG31" s="774"/>
      <c r="AH31" s="774"/>
      <c r="AI31" s="774"/>
      <c r="AJ31" s="775"/>
      <c r="AK31" s="821">
        <v>8</v>
      </c>
      <c r="AL31" s="817"/>
      <c r="AM31" s="817"/>
      <c r="AN31" s="817"/>
      <c r="AO31" s="817"/>
      <c r="AP31" s="817">
        <v>4335</v>
      </c>
      <c r="AQ31" s="817"/>
      <c r="AR31" s="817"/>
      <c r="AS31" s="817"/>
      <c r="AT31" s="817"/>
      <c r="AU31" s="817" t="s">
        <v>545</v>
      </c>
      <c r="AV31" s="817"/>
      <c r="AW31" s="817"/>
      <c r="AX31" s="817"/>
      <c r="AY31" s="817"/>
      <c r="AZ31" s="818" t="s">
        <v>545</v>
      </c>
      <c r="BA31" s="818"/>
      <c r="BB31" s="818"/>
      <c r="BC31" s="818"/>
      <c r="BD31" s="818"/>
      <c r="BE31" s="819" t="s">
        <v>393</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394</v>
      </c>
      <c r="C32" s="768"/>
      <c r="D32" s="768"/>
      <c r="E32" s="768"/>
      <c r="F32" s="768"/>
      <c r="G32" s="768"/>
      <c r="H32" s="768"/>
      <c r="I32" s="768"/>
      <c r="J32" s="768"/>
      <c r="K32" s="768"/>
      <c r="L32" s="768"/>
      <c r="M32" s="768"/>
      <c r="N32" s="768"/>
      <c r="O32" s="768"/>
      <c r="P32" s="769"/>
      <c r="Q32" s="770">
        <v>2186</v>
      </c>
      <c r="R32" s="771"/>
      <c r="S32" s="771"/>
      <c r="T32" s="771"/>
      <c r="U32" s="771"/>
      <c r="V32" s="771">
        <v>1658</v>
      </c>
      <c r="W32" s="771"/>
      <c r="X32" s="771"/>
      <c r="Y32" s="771"/>
      <c r="Z32" s="771"/>
      <c r="AA32" s="771">
        <v>527</v>
      </c>
      <c r="AB32" s="771"/>
      <c r="AC32" s="771"/>
      <c r="AD32" s="771"/>
      <c r="AE32" s="772"/>
      <c r="AF32" s="773" t="s">
        <v>122</v>
      </c>
      <c r="AG32" s="774"/>
      <c r="AH32" s="774"/>
      <c r="AI32" s="774"/>
      <c r="AJ32" s="775"/>
      <c r="AK32" s="821">
        <v>620</v>
      </c>
      <c r="AL32" s="817"/>
      <c r="AM32" s="817"/>
      <c r="AN32" s="817"/>
      <c r="AO32" s="817"/>
      <c r="AP32" s="817">
        <v>17638</v>
      </c>
      <c r="AQ32" s="817"/>
      <c r="AR32" s="817"/>
      <c r="AS32" s="817"/>
      <c r="AT32" s="817"/>
      <c r="AU32" s="817">
        <v>4815</v>
      </c>
      <c r="AV32" s="817"/>
      <c r="AW32" s="817"/>
      <c r="AX32" s="817"/>
      <c r="AY32" s="817"/>
      <c r="AZ32" s="818" t="s">
        <v>545</v>
      </c>
      <c r="BA32" s="818"/>
      <c r="BB32" s="818"/>
      <c r="BC32" s="818"/>
      <c r="BD32" s="818"/>
      <c r="BE32" s="819" t="s">
        <v>393</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2227</v>
      </c>
      <c r="AG63" s="831"/>
      <c r="AH63" s="831"/>
      <c r="AI63" s="831"/>
      <c r="AJ63" s="832"/>
      <c r="AK63" s="833"/>
      <c r="AL63" s="828"/>
      <c r="AM63" s="828"/>
      <c r="AN63" s="828"/>
      <c r="AO63" s="828"/>
      <c r="AP63" s="831">
        <v>21974</v>
      </c>
      <c r="AQ63" s="831"/>
      <c r="AR63" s="831"/>
      <c r="AS63" s="831"/>
      <c r="AT63" s="831"/>
      <c r="AU63" s="831">
        <v>4815</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546</v>
      </c>
      <c r="C68" s="857"/>
      <c r="D68" s="857"/>
      <c r="E68" s="857"/>
      <c r="F68" s="857"/>
      <c r="G68" s="857"/>
      <c r="H68" s="857"/>
      <c r="I68" s="857"/>
      <c r="J68" s="857"/>
      <c r="K68" s="857"/>
      <c r="L68" s="857"/>
      <c r="M68" s="857"/>
      <c r="N68" s="857"/>
      <c r="O68" s="857"/>
      <c r="P68" s="858"/>
      <c r="Q68" s="859">
        <v>5665</v>
      </c>
      <c r="R68" s="853"/>
      <c r="S68" s="853"/>
      <c r="T68" s="853"/>
      <c r="U68" s="853"/>
      <c r="V68" s="853">
        <v>5575</v>
      </c>
      <c r="W68" s="853"/>
      <c r="X68" s="853"/>
      <c r="Y68" s="853"/>
      <c r="Z68" s="853"/>
      <c r="AA68" s="853">
        <v>90</v>
      </c>
      <c r="AB68" s="853"/>
      <c r="AC68" s="853"/>
      <c r="AD68" s="853"/>
      <c r="AE68" s="853"/>
      <c r="AF68" s="853">
        <v>90</v>
      </c>
      <c r="AG68" s="853"/>
      <c r="AH68" s="853"/>
      <c r="AI68" s="853"/>
      <c r="AJ68" s="853"/>
      <c r="AK68" s="853">
        <v>45</v>
      </c>
      <c r="AL68" s="853"/>
      <c r="AM68" s="853"/>
      <c r="AN68" s="853"/>
      <c r="AO68" s="853"/>
      <c r="AP68" s="853">
        <v>6955</v>
      </c>
      <c r="AQ68" s="853"/>
      <c r="AR68" s="853"/>
      <c r="AS68" s="853"/>
      <c r="AT68" s="853"/>
      <c r="AU68" s="853">
        <v>1333</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547</v>
      </c>
      <c r="C69" s="861"/>
      <c r="D69" s="861"/>
      <c r="E69" s="861"/>
      <c r="F69" s="861"/>
      <c r="G69" s="861"/>
      <c r="H69" s="861"/>
      <c r="I69" s="861"/>
      <c r="J69" s="861"/>
      <c r="K69" s="861"/>
      <c r="L69" s="861"/>
      <c r="M69" s="861"/>
      <c r="N69" s="861"/>
      <c r="O69" s="861"/>
      <c r="P69" s="862"/>
      <c r="Q69" s="863">
        <v>1111</v>
      </c>
      <c r="R69" s="817"/>
      <c r="S69" s="817"/>
      <c r="T69" s="817"/>
      <c r="U69" s="817"/>
      <c r="V69" s="817">
        <v>1018</v>
      </c>
      <c r="W69" s="817"/>
      <c r="X69" s="817"/>
      <c r="Y69" s="817"/>
      <c r="Z69" s="817"/>
      <c r="AA69" s="817">
        <v>93</v>
      </c>
      <c r="AB69" s="817"/>
      <c r="AC69" s="817"/>
      <c r="AD69" s="817"/>
      <c r="AE69" s="817"/>
      <c r="AF69" s="817">
        <v>93</v>
      </c>
      <c r="AG69" s="817"/>
      <c r="AH69" s="817"/>
      <c r="AI69" s="817"/>
      <c r="AJ69" s="817"/>
      <c r="AK69" s="817">
        <v>34</v>
      </c>
      <c r="AL69" s="817"/>
      <c r="AM69" s="817"/>
      <c r="AN69" s="817"/>
      <c r="AO69" s="817"/>
      <c r="AP69" s="817" t="s">
        <v>545</v>
      </c>
      <c r="AQ69" s="817"/>
      <c r="AR69" s="817"/>
      <c r="AS69" s="817"/>
      <c r="AT69" s="817"/>
      <c r="AU69" s="817" t="s">
        <v>545</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548</v>
      </c>
      <c r="C70" s="861"/>
      <c r="D70" s="861"/>
      <c r="E70" s="861"/>
      <c r="F70" s="861"/>
      <c r="G70" s="861"/>
      <c r="H70" s="861"/>
      <c r="I70" s="861"/>
      <c r="J70" s="861"/>
      <c r="K70" s="861"/>
      <c r="L70" s="861"/>
      <c r="M70" s="861"/>
      <c r="N70" s="861"/>
      <c r="O70" s="861"/>
      <c r="P70" s="862"/>
      <c r="Q70" s="863">
        <v>416492</v>
      </c>
      <c r="R70" s="817"/>
      <c r="S70" s="817"/>
      <c r="T70" s="817"/>
      <c r="U70" s="817"/>
      <c r="V70" s="817">
        <v>405939</v>
      </c>
      <c r="W70" s="817"/>
      <c r="X70" s="817"/>
      <c r="Y70" s="817"/>
      <c r="Z70" s="817"/>
      <c r="AA70" s="817">
        <v>10552</v>
      </c>
      <c r="AB70" s="817"/>
      <c r="AC70" s="817"/>
      <c r="AD70" s="817"/>
      <c r="AE70" s="817"/>
      <c r="AF70" s="817">
        <v>10552</v>
      </c>
      <c r="AG70" s="817"/>
      <c r="AH70" s="817"/>
      <c r="AI70" s="817"/>
      <c r="AJ70" s="817"/>
      <c r="AK70" s="817">
        <v>2584</v>
      </c>
      <c r="AL70" s="817"/>
      <c r="AM70" s="817"/>
      <c r="AN70" s="817"/>
      <c r="AO70" s="817"/>
      <c r="AP70" s="817" t="s">
        <v>545</v>
      </c>
      <c r="AQ70" s="817"/>
      <c r="AR70" s="817"/>
      <c r="AS70" s="817"/>
      <c r="AT70" s="817"/>
      <c r="AU70" s="817" t="s">
        <v>545</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549</v>
      </c>
      <c r="C71" s="861"/>
      <c r="D71" s="861"/>
      <c r="E71" s="861"/>
      <c r="F71" s="861"/>
      <c r="G71" s="861"/>
      <c r="H71" s="861"/>
      <c r="I71" s="861"/>
      <c r="J71" s="861"/>
      <c r="K71" s="861"/>
      <c r="L71" s="861"/>
      <c r="M71" s="861"/>
      <c r="N71" s="861"/>
      <c r="O71" s="861"/>
      <c r="P71" s="862"/>
      <c r="Q71" s="863">
        <v>14</v>
      </c>
      <c r="R71" s="817"/>
      <c r="S71" s="817"/>
      <c r="T71" s="817"/>
      <c r="U71" s="817"/>
      <c r="V71" s="817">
        <v>12</v>
      </c>
      <c r="W71" s="817"/>
      <c r="X71" s="817"/>
      <c r="Y71" s="817"/>
      <c r="Z71" s="817"/>
      <c r="AA71" s="817">
        <v>3</v>
      </c>
      <c r="AB71" s="817"/>
      <c r="AC71" s="817"/>
      <c r="AD71" s="817"/>
      <c r="AE71" s="817"/>
      <c r="AF71" s="817">
        <v>3</v>
      </c>
      <c r="AG71" s="817"/>
      <c r="AH71" s="817"/>
      <c r="AI71" s="817"/>
      <c r="AJ71" s="817"/>
      <c r="AK71" s="817" t="s">
        <v>545</v>
      </c>
      <c r="AL71" s="817"/>
      <c r="AM71" s="817"/>
      <c r="AN71" s="817"/>
      <c r="AO71" s="817"/>
      <c r="AP71" s="817" t="s">
        <v>545</v>
      </c>
      <c r="AQ71" s="817"/>
      <c r="AR71" s="817"/>
      <c r="AS71" s="817"/>
      <c r="AT71" s="817"/>
      <c r="AU71" s="817" t="s">
        <v>545</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550</v>
      </c>
      <c r="C72" s="861"/>
      <c r="D72" s="861"/>
      <c r="E72" s="861"/>
      <c r="F72" s="861"/>
      <c r="G72" s="861"/>
      <c r="H72" s="861"/>
      <c r="I72" s="861"/>
      <c r="J72" s="861"/>
      <c r="K72" s="861"/>
      <c r="L72" s="861"/>
      <c r="M72" s="861"/>
      <c r="N72" s="861"/>
      <c r="O72" s="861"/>
      <c r="P72" s="862"/>
      <c r="Q72" s="863">
        <v>93</v>
      </c>
      <c r="R72" s="817"/>
      <c r="S72" s="817"/>
      <c r="T72" s="817"/>
      <c r="U72" s="817"/>
      <c r="V72" s="817">
        <v>91</v>
      </c>
      <c r="W72" s="817"/>
      <c r="X72" s="817"/>
      <c r="Y72" s="817"/>
      <c r="Z72" s="817"/>
      <c r="AA72" s="817">
        <v>2</v>
      </c>
      <c r="AB72" s="817"/>
      <c r="AC72" s="817"/>
      <c r="AD72" s="817"/>
      <c r="AE72" s="817"/>
      <c r="AF72" s="817">
        <v>2</v>
      </c>
      <c r="AG72" s="817"/>
      <c r="AH72" s="817"/>
      <c r="AI72" s="817"/>
      <c r="AJ72" s="817"/>
      <c r="AK72" s="817" t="s">
        <v>545</v>
      </c>
      <c r="AL72" s="817"/>
      <c r="AM72" s="817"/>
      <c r="AN72" s="817"/>
      <c r="AO72" s="817"/>
      <c r="AP72" s="817" t="s">
        <v>545</v>
      </c>
      <c r="AQ72" s="817"/>
      <c r="AR72" s="817"/>
      <c r="AS72" s="817"/>
      <c r="AT72" s="817"/>
      <c r="AU72" s="817" t="s">
        <v>545</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551</v>
      </c>
      <c r="C73" s="861"/>
      <c r="D73" s="861"/>
      <c r="E73" s="861"/>
      <c r="F73" s="861"/>
      <c r="G73" s="861"/>
      <c r="H73" s="861"/>
      <c r="I73" s="861"/>
      <c r="J73" s="861"/>
      <c r="K73" s="861"/>
      <c r="L73" s="861"/>
      <c r="M73" s="861"/>
      <c r="N73" s="861"/>
      <c r="O73" s="861"/>
      <c r="P73" s="862"/>
      <c r="Q73" s="863">
        <v>2453</v>
      </c>
      <c r="R73" s="817"/>
      <c r="S73" s="817"/>
      <c r="T73" s="817"/>
      <c r="U73" s="817"/>
      <c r="V73" s="817">
        <v>2452</v>
      </c>
      <c r="W73" s="817"/>
      <c r="X73" s="817"/>
      <c r="Y73" s="817"/>
      <c r="Z73" s="817"/>
      <c r="AA73" s="817">
        <v>1</v>
      </c>
      <c r="AB73" s="817"/>
      <c r="AC73" s="817"/>
      <c r="AD73" s="817"/>
      <c r="AE73" s="817"/>
      <c r="AF73" s="817">
        <v>1</v>
      </c>
      <c r="AG73" s="817"/>
      <c r="AH73" s="817"/>
      <c r="AI73" s="817"/>
      <c r="AJ73" s="817"/>
      <c r="AK73" s="817" t="s">
        <v>545</v>
      </c>
      <c r="AL73" s="817"/>
      <c r="AM73" s="817"/>
      <c r="AN73" s="817"/>
      <c r="AO73" s="817"/>
      <c r="AP73" s="817" t="s">
        <v>545</v>
      </c>
      <c r="AQ73" s="817"/>
      <c r="AR73" s="817"/>
      <c r="AS73" s="817"/>
      <c r="AT73" s="817"/>
      <c r="AU73" s="817" t="s">
        <v>545</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10741</v>
      </c>
      <c r="AG88" s="831"/>
      <c r="AH88" s="831"/>
      <c r="AI88" s="831"/>
      <c r="AJ88" s="831"/>
      <c r="AK88" s="828"/>
      <c r="AL88" s="828"/>
      <c r="AM88" s="828"/>
      <c r="AN88" s="828"/>
      <c r="AO88" s="828"/>
      <c r="AP88" s="831">
        <v>6955</v>
      </c>
      <c r="AQ88" s="831"/>
      <c r="AR88" s="831"/>
      <c r="AS88" s="831"/>
      <c r="AT88" s="831"/>
      <c r="AU88" s="831">
        <v>1333</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84</v>
      </c>
      <c r="CS102" s="839"/>
      <c r="CT102" s="839"/>
      <c r="CU102" s="839"/>
      <c r="CV102" s="878"/>
      <c r="CW102" s="877">
        <v>50</v>
      </c>
      <c r="CX102" s="839"/>
      <c r="CY102" s="839"/>
      <c r="CZ102" s="839"/>
      <c r="DA102" s="878"/>
      <c r="DB102" s="877" t="s">
        <v>487</v>
      </c>
      <c r="DC102" s="839"/>
      <c r="DD102" s="839"/>
      <c r="DE102" s="839"/>
      <c r="DF102" s="878"/>
      <c r="DG102" s="877">
        <v>46</v>
      </c>
      <c r="DH102" s="839"/>
      <c r="DI102" s="839"/>
      <c r="DJ102" s="839"/>
      <c r="DK102" s="878"/>
      <c r="DL102" s="877" t="s">
        <v>487</v>
      </c>
      <c r="DM102" s="839"/>
      <c r="DN102" s="839"/>
      <c r="DO102" s="839"/>
      <c r="DP102" s="878"/>
      <c r="DQ102" s="877" t="s">
        <v>487</v>
      </c>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24"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2808710</v>
      </c>
      <c r="AB110" s="887"/>
      <c r="AC110" s="887"/>
      <c r="AD110" s="887"/>
      <c r="AE110" s="888"/>
      <c r="AF110" s="889">
        <v>3032514</v>
      </c>
      <c r="AG110" s="887"/>
      <c r="AH110" s="887"/>
      <c r="AI110" s="887"/>
      <c r="AJ110" s="888"/>
      <c r="AK110" s="889">
        <v>3193321</v>
      </c>
      <c r="AL110" s="887"/>
      <c r="AM110" s="887"/>
      <c r="AN110" s="887"/>
      <c r="AO110" s="888"/>
      <c r="AP110" s="890">
        <v>21.9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40879738</v>
      </c>
      <c r="BR110" s="918"/>
      <c r="BS110" s="918"/>
      <c r="BT110" s="918"/>
      <c r="BU110" s="918"/>
      <c r="BV110" s="918">
        <v>40520549</v>
      </c>
      <c r="BW110" s="918"/>
      <c r="BX110" s="918"/>
      <c r="BY110" s="918"/>
      <c r="BZ110" s="918"/>
      <c r="CA110" s="918">
        <v>40351778</v>
      </c>
      <c r="CB110" s="918"/>
      <c r="CC110" s="918"/>
      <c r="CD110" s="918"/>
      <c r="CE110" s="918"/>
      <c r="CF110" s="931">
        <v>276.3</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9251709</v>
      </c>
      <c r="BR111" s="913"/>
      <c r="BS111" s="913"/>
      <c r="BT111" s="913"/>
      <c r="BU111" s="913"/>
      <c r="BV111" s="913">
        <v>8786963</v>
      </c>
      <c r="BW111" s="913"/>
      <c r="BX111" s="913"/>
      <c r="BY111" s="913"/>
      <c r="BZ111" s="913"/>
      <c r="CA111" s="913">
        <v>8329562</v>
      </c>
      <c r="CB111" s="913"/>
      <c r="CC111" s="913"/>
      <c r="CD111" s="913"/>
      <c r="CE111" s="913"/>
      <c r="CF111" s="907">
        <v>57</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4673165</v>
      </c>
      <c r="BR112" s="913"/>
      <c r="BS112" s="913"/>
      <c r="BT112" s="913"/>
      <c r="BU112" s="913"/>
      <c r="BV112" s="913">
        <v>4994709</v>
      </c>
      <c r="BW112" s="913"/>
      <c r="BX112" s="913"/>
      <c r="BY112" s="913"/>
      <c r="BZ112" s="913"/>
      <c r="CA112" s="913">
        <v>4815263</v>
      </c>
      <c r="CB112" s="913"/>
      <c r="CC112" s="913"/>
      <c r="CD112" s="913"/>
      <c r="CE112" s="913"/>
      <c r="CF112" s="907">
        <v>33</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563345</v>
      </c>
      <c r="AB113" s="925"/>
      <c r="AC113" s="925"/>
      <c r="AD113" s="925"/>
      <c r="AE113" s="926"/>
      <c r="AF113" s="927">
        <v>699659</v>
      </c>
      <c r="AG113" s="925"/>
      <c r="AH113" s="925"/>
      <c r="AI113" s="925"/>
      <c r="AJ113" s="926"/>
      <c r="AK113" s="927">
        <v>605325</v>
      </c>
      <c r="AL113" s="925"/>
      <c r="AM113" s="925"/>
      <c r="AN113" s="925"/>
      <c r="AO113" s="926"/>
      <c r="AP113" s="928">
        <v>4.0999999999999996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1297797</v>
      </c>
      <c r="BR113" s="913"/>
      <c r="BS113" s="913"/>
      <c r="BT113" s="913"/>
      <c r="BU113" s="913"/>
      <c r="BV113" s="913">
        <v>1290036</v>
      </c>
      <c r="BW113" s="913"/>
      <c r="BX113" s="913"/>
      <c r="BY113" s="913"/>
      <c r="BZ113" s="913"/>
      <c r="CA113" s="913">
        <v>1333426</v>
      </c>
      <c r="CB113" s="913"/>
      <c r="CC113" s="913"/>
      <c r="CD113" s="913"/>
      <c r="CE113" s="913"/>
      <c r="CF113" s="907">
        <v>9.1</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125987</v>
      </c>
      <c r="AB114" s="946"/>
      <c r="AC114" s="946"/>
      <c r="AD114" s="946"/>
      <c r="AE114" s="947"/>
      <c r="AF114" s="948">
        <v>127556</v>
      </c>
      <c r="AG114" s="946"/>
      <c r="AH114" s="946"/>
      <c r="AI114" s="946"/>
      <c r="AJ114" s="947"/>
      <c r="AK114" s="948">
        <v>132520</v>
      </c>
      <c r="AL114" s="946"/>
      <c r="AM114" s="946"/>
      <c r="AN114" s="946"/>
      <c r="AO114" s="947"/>
      <c r="AP114" s="949">
        <v>0.9</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2159488</v>
      </c>
      <c r="BR114" s="913"/>
      <c r="BS114" s="913"/>
      <c r="BT114" s="913"/>
      <c r="BU114" s="913"/>
      <c r="BV114" s="913">
        <v>2239013</v>
      </c>
      <c r="BW114" s="913"/>
      <c r="BX114" s="913"/>
      <c r="BY114" s="913"/>
      <c r="BZ114" s="913"/>
      <c r="CA114" s="913">
        <v>2359993</v>
      </c>
      <c r="CB114" s="913"/>
      <c r="CC114" s="913"/>
      <c r="CD114" s="913"/>
      <c r="CE114" s="913"/>
      <c r="CF114" s="907">
        <v>16.2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470296</v>
      </c>
      <c r="AB115" s="925"/>
      <c r="AC115" s="925"/>
      <c r="AD115" s="925"/>
      <c r="AE115" s="926"/>
      <c r="AF115" s="927">
        <v>470172</v>
      </c>
      <c r="AG115" s="925"/>
      <c r="AH115" s="925"/>
      <c r="AI115" s="925"/>
      <c r="AJ115" s="926"/>
      <c r="AK115" s="927">
        <v>454851</v>
      </c>
      <c r="AL115" s="925"/>
      <c r="AM115" s="925"/>
      <c r="AN115" s="925"/>
      <c r="AO115" s="926"/>
      <c r="AP115" s="928">
        <v>3.1</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46203</v>
      </c>
      <c r="DH115" s="946"/>
      <c r="DI115" s="946"/>
      <c r="DJ115" s="946"/>
      <c r="DK115" s="947"/>
      <c r="DL115" s="948">
        <v>46203</v>
      </c>
      <c r="DM115" s="946"/>
      <c r="DN115" s="946"/>
      <c r="DO115" s="946"/>
      <c r="DP115" s="947"/>
      <c r="DQ115" s="948">
        <v>46203</v>
      </c>
      <c r="DR115" s="946"/>
      <c r="DS115" s="946"/>
      <c r="DT115" s="946"/>
      <c r="DU115" s="947"/>
      <c r="DV115" s="949">
        <v>0.3</v>
      </c>
      <c r="DW115" s="950"/>
      <c r="DX115" s="950"/>
      <c r="DY115" s="950"/>
      <c r="DZ115" s="951"/>
    </row>
    <row r="116" spans="1:130" s="224"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799747</v>
      </c>
      <c r="DH116" s="946"/>
      <c r="DI116" s="946"/>
      <c r="DJ116" s="946"/>
      <c r="DK116" s="947"/>
      <c r="DL116" s="948">
        <v>745928</v>
      </c>
      <c r="DM116" s="946"/>
      <c r="DN116" s="946"/>
      <c r="DO116" s="946"/>
      <c r="DP116" s="947"/>
      <c r="DQ116" s="948">
        <v>690959</v>
      </c>
      <c r="DR116" s="946"/>
      <c r="DS116" s="946"/>
      <c r="DT116" s="946"/>
      <c r="DU116" s="947"/>
      <c r="DV116" s="949">
        <v>4.7</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3968338</v>
      </c>
      <c r="AB117" s="966"/>
      <c r="AC117" s="966"/>
      <c r="AD117" s="966"/>
      <c r="AE117" s="967"/>
      <c r="AF117" s="968">
        <v>4329901</v>
      </c>
      <c r="AG117" s="966"/>
      <c r="AH117" s="966"/>
      <c r="AI117" s="966"/>
      <c r="AJ117" s="967"/>
      <c r="AK117" s="968">
        <v>4386017</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441</v>
      </c>
      <c r="BP119" s="992"/>
      <c r="BQ119" s="986">
        <v>58261897</v>
      </c>
      <c r="BR119" s="987"/>
      <c r="BS119" s="987"/>
      <c r="BT119" s="987"/>
      <c r="BU119" s="987"/>
      <c r="BV119" s="987">
        <v>57831270</v>
      </c>
      <c r="BW119" s="987"/>
      <c r="BX119" s="987"/>
      <c r="BY119" s="987"/>
      <c r="BZ119" s="987"/>
      <c r="CA119" s="987">
        <v>57190022</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8405759</v>
      </c>
      <c r="DH119" s="973"/>
      <c r="DI119" s="973"/>
      <c r="DJ119" s="973"/>
      <c r="DK119" s="974"/>
      <c r="DL119" s="972">
        <v>7994832</v>
      </c>
      <c r="DM119" s="973"/>
      <c r="DN119" s="973"/>
      <c r="DO119" s="973"/>
      <c r="DP119" s="974"/>
      <c r="DQ119" s="972">
        <v>7592400</v>
      </c>
      <c r="DR119" s="973"/>
      <c r="DS119" s="973"/>
      <c r="DT119" s="973"/>
      <c r="DU119" s="974"/>
      <c r="DV119" s="975">
        <v>52</v>
      </c>
      <c r="DW119" s="976"/>
      <c r="DX119" s="976"/>
      <c r="DY119" s="976"/>
      <c r="DZ119" s="977"/>
    </row>
    <row r="120" spans="1:130" s="224"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8644253</v>
      </c>
      <c r="BR120" s="918"/>
      <c r="BS120" s="918"/>
      <c r="BT120" s="918"/>
      <c r="BU120" s="918"/>
      <c r="BV120" s="918">
        <v>7909874</v>
      </c>
      <c r="BW120" s="918"/>
      <c r="BX120" s="918"/>
      <c r="BY120" s="918"/>
      <c r="BZ120" s="918"/>
      <c r="CA120" s="918">
        <v>6751483</v>
      </c>
      <c r="CB120" s="918"/>
      <c r="CC120" s="918"/>
      <c r="CD120" s="918"/>
      <c r="CE120" s="918"/>
      <c r="CF120" s="931">
        <v>46.2</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4673165</v>
      </c>
      <c r="DH120" s="918"/>
      <c r="DI120" s="918"/>
      <c r="DJ120" s="918"/>
      <c r="DK120" s="918"/>
      <c r="DL120" s="918">
        <v>4994709</v>
      </c>
      <c r="DM120" s="918"/>
      <c r="DN120" s="918"/>
      <c r="DO120" s="918"/>
      <c r="DP120" s="918"/>
      <c r="DQ120" s="918">
        <v>4815263</v>
      </c>
      <c r="DR120" s="918"/>
      <c r="DS120" s="918"/>
      <c r="DT120" s="918"/>
      <c r="DU120" s="918"/>
      <c r="DV120" s="919">
        <v>33</v>
      </c>
      <c r="DW120" s="919"/>
      <c r="DX120" s="919"/>
      <c r="DY120" s="919"/>
      <c r="DZ120" s="920"/>
    </row>
    <row r="121" spans="1:130" s="224"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5020204</v>
      </c>
      <c r="BR121" s="913"/>
      <c r="BS121" s="913"/>
      <c r="BT121" s="913"/>
      <c r="BU121" s="913"/>
      <c r="BV121" s="913">
        <v>4931630</v>
      </c>
      <c r="BW121" s="913"/>
      <c r="BX121" s="913"/>
      <c r="BY121" s="913"/>
      <c r="BZ121" s="913"/>
      <c r="CA121" s="913">
        <v>5545734</v>
      </c>
      <c r="CB121" s="913"/>
      <c r="CC121" s="913"/>
      <c r="CD121" s="913"/>
      <c r="CE121" s="913"/>
      <c r="CF121" s="907">
        <v>38</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29230822</v>
      </c>
      <c r="BR122" s="987"/>
      <c r="BS122" s="987"/>
      <c r="BT122" s="987"/>
      <c r="BU122" s="987"/>
      <c r="BV122" s="987">
        <v>28891474</v>
      </c>
      <c r="BW122" s="987"/>
      <c r="BX122" s="987"/>
      <c r="BY122" s="987"/>
      <c r="BZ122" s="987"/>
      <c r="CA122" s="987">
        <v>27849020</v>
      </c>
      <c r="CB122" s="987"/>
      <c r="CC122" s="987"/>
      <c r="CD122" s="987"/>
      <c r="CE122" s="987"/>
      <c r="CF122" s="1004">
        <v>190.7</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24"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59369</v>
      </c>
      <c r="AB123" s="946"/>
      <c r="AC123" s="946"/>
      <c r="AD123" s="946"/>
      <c r="AE123" s="947"/>
      <c r="AF123" s="948">
        <v>59245</v>
      </c>
      <c r="AG123" s="946"/>
      <c r="AH123" s="946"/>
      <c r="AI123" s="946"/>
      <c r="AJ123" s="947"/>
      <c r="AK123" s="948">
        <v>55251</v>
      </c>
      <c r="AL123" s="946"/>
      <c r="AM123" s="946"/>
      <c r="AN123" s="946"/>
      <c r="AO123" s="947"/>
      <c r="AP123" s="949">
        <v>0.4</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449</v>
      </c>
      <c r="BP123" s="992"/>
      <c r="BQ123" s="1050">
        <v>42895279</v>
      </c>
      <c r="BR123" s="1051"/>
      <c r="BS123" s="1051"/>
      <c r="BT123" s="1051"/>
      <c r="BU123" s="1051"/>
      <c r="BV123" s="1051">
        <v>41732978</v>
      </c>
      <c r="BW123" s="1051"/>
      <c r="BX123" s="1051"/>
      <c r="BY123" s="1051"/>
      <c r="BZ123" s="1051"/>
      <c r="CA123" s="1051">
        <v>40146237</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105.1</v>
      </c>
      <c r="BR124" s="1014"/>
      <c r="BS124" s="1014"/>
      <c r="BT124" s="1014"/>
      <c r="BU124" s="1014"/>
      <c r="BV124" s="1014">
        <v>110.9</v>
      </c>
      <c r="BW124" s="1014"/>
      <c r="BX124" s="1014"/>
      <c r="BY124" s="1014"/>
      <c r="BZ124" s="1014"/>
      <c r="CA124" s="1014">
        <v>116.7</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410927</v>
      </c>
      <c r="AB126" s="946"/>
      <c r="AC126" s="946"/>
      <c r="AD126" s="946"/>
      <c r="AE126" s="947"/>
      <c r="AF126" s="948">
        <v>410927</v>
      </c>
      <c r="AG126" s="946"/>
      <c r="AH126" s="946"/>
      <c r="AI126" s="946"/>
      <c r="AJ126" s="947"/>
      <c r="AK126" s="948">
        <v>399600</v>
      </c>
      <c r="AL126" s="946"/>
      <c r="AM126" s="946"/>
      <c r="AN126" s="946"/>
      <c r="AO126" s="947"/>
      <c r="AP126" s="949">
        <v>2.7</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532983</v>
      </c>
      <c r="AB128" s="1033"/>
      <c r="AC128" s="1033"/>
      <c r="AD128" s="1033"/>
      <c r="AE128" s="1034"/>
      <c r="AF128" s="1035">
        <v>576555</v>
      </c>
      <c r="AG128" s="1033"/>
      <c r="AH128" s="1033"/>
      <c r="AI128" s="1033"/>
      <c r="AJ128" s="1034"/>
      <c r="AK128" s="1035">
        <v>532587</v>
      </c>
      <c r="AL128" s="1033"/>
      <c r="AM128" s="1033"/>
      <c r="AN128" s="1033"/>
      <c r="AO128" s="1034"/>
      <c r="AP128" s="1036"/>
      <c r="AQ128" s="1037"/>
      <c r="AR128" s="1037"/>
      <c r="AS128" s="1037"/>
      <c r="AT128" s="1038"/>
      <c r="AU128" s="226"/>
      <c r="AV128" s="226"/>
      <c r="AW128" s="226"/>
      <c r="AX128" s="883" t="s">
        <v>463</v>
      </c>
      <c r="AY128" s="884"/>
      <c r="AZ128" s="884"/>
      <c r="BA128" s="884"/>
      <c r="BB128" s="884"/>
      <c r="BC128" s="884"/>
      <c r="BD128" s="884"/>
      <c r="BE128" s="885"/>
      <c r="BF128" s="1039" t="s">
        <v>122</v>
      </c>
      <c r="BG128" s="1040"/>
      <c r="BH128" s="1040"/>
      <c r="BI128" s="1040"/>
      <c r="BJ128" s="1040"/>
      <c r="BK128" s="1040"/>
      <c r="BL128" s="1041"/>
      <c r="BM128" s="1039">
        <v>12.66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16714271</v>
      </c>
      <c r="AB129" s="946"/>
      <c r="AC129" s="946"/>
      <c r="AD129" s="946"/>
      <c r="AE129" s="947"/>
      <c r="AF129" s="948">
        <v>16596411</v>
      </c>
      <c r="AG129" s="946"/>
      <c r="AH129" s="946"/>
      <c r="AI129" s="946"/>
      <c r="AJ129" s="947"/>
      <c r="AK129" s="948">
        <v>16697372</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122</v>
      </c>
      <c r="BG129" s="1054"/>
      <c r="BH129" s="1054"/>
      <c r="BI129" s="1054"/>
      <c r="BJ129" s="1054"/>
      <c r="BK129" s="1054"/>
      <c r="BL129" s="1055"/>
      <c r="BM129" s="1053">
        <v>17.66</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2104941</v>
      </c>
      <c r="AB130" s="946"/>
      <c r="AC130" s="946"/>
      <c r="AD130" s="946"/>
      <c r="AE130" s="947"/>
      <c r="AF130" s="948">
        <v>2088619</v>
      </c>
      <c r="AG130" s="946"/>
      <c r="AH130" s="946"/>
      <c r="AI130" s="946"/>
      <c r="AJ130" s="947"/>
      <c r="AK130" s="948">
        <v>2093079</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10.8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14609330</v>
      </c>
      <c r="AB131" s="973"/>
      <c r="AC131" s="973"/>
      <c r="AD131" s="973"/>
      <c r="AE131" s="974"/>
      <c r="AF131" s="972">
        <v>14507792</v>
      </c>
      <c r="AG131" s="973"/>
      <c r="AH131" s="973"/>
      <c r="AI131" s="973"/>
      <c r="AJ131" s="974"/>
      <c r="AK131" s="972">
        <v>14604293</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3"/>
      <c r="BF131" s="1071">
        <v>116.7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9.1066051629999993</v>
      </c>
      <c r="AB132" s="1084"/>
      <c r="AC132" s="1084"/>
      <c r="AD132" s="1084"/>
      <c r="AE132" s="1085"/>
      <c r="AF132" s="1086">
        <v>11.47470959</v>
      </c>
      <c r="AG132" s="1084"/>
      <c r="AH132" s="1084"/>
      <c r="AI132" s="1084"/>
      <c r="AJ132" s="1085"/>
      <c r="AK132" s="1086">
        <v>12.053654359999999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9.6999999999999993</v>
      </c>
      <c r="AB133" s="1067"/>
      <c r="AC133" s="1067"/>
      <c r="AD133" s="1067"/>
      <c r="AE133" s="1068"/>
      <c r="AF133" s="1066">
        <v>9.9</v>
      </c>
      <c r="AG133" s="1067"/>
      <c r="AH133" s="1067"/>
      <c r="AI133" s="1067"/>
      <c r="AJ133" s="1068"/>
      <c r="AK133" s="1066">
        <v>10.8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XPATnYlk8JhU4IuzZj/EGA5zzsbeomwcd8mnHyguVFTQhYlzC6ATHI75HL/BuiTas0Nrbw+apoWAqNI3jKHGA==" saltValue="tGZGzs/kvEpxipEjps7Z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d+CWPZHUXWYTRkmKu6ubb0P/4+lg7GzIg9x4PmgTyIrV7xLBoYwOm2D8l8L6oloQuPCEU8WBRldwcNNhsSd/zQ==" saltValue="gh89o+JgKpyNdT0lNIKQ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1I/piMiVaSDObzazwfu24xbTMPoS6M2NYvpb1LORglAfcPZHC4EXk5JL4tbHQmzMTFRhZAFbn/ywZ5D2qcxg==" saltValue="tKotAhutDGc/K0RqQL770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1" t="s">
        <v>478</v>
      </c>
      <c r="AP7" s="265"/>
      <c r="AQ7" s="266" t="s">
        <v>479</v>
      </c>
      <c r="AR7" s="267"/>
    </row>
    <row r="8" spans="1:46" x14ac:dyDescent="0.15">
      <c r="A8" s="259"/>
      <c r="AK8" s="268"/>
      <c r="AL8" s="269"/>
      <c r="AM8" s="269"/>
      <c r="AN8" s="270"/>
      <c r="AO8" s="1102"/>
      <c r="AP8" s="271" t="s">
        <v>480</v>
      </c>
      <c r="AQ8" s="272" t="s">
        <v>481</v>
      </c>
      <c r="AR8" s="273" t="s">
        <v>482</v>
      </c>
    </row>
    <row r="9" spans="1:46" x14ac:dyDescent="0.15">
      <c r="A9" s="259"/>
      <c r="AK9" s="1103" t="s">
        <v>483</v>
      </c>
      <c r="AL9" s="1104"/>
      <c r="AM9" s="1104"/>
      <c r="AN9" s="1105"/>
      <c r="AO9" s="274">
        <v>4797122</v>
      </c>
      <c r="AP9" s="274">
        <v>64799</v>
      </c>
      <c r="AQ9" s="275">
        <v>66486</v>
      </c>
      <c r="AR9" s="276">
        <v>-2.5</v>
      </c>
    </row>
    <row r="10" spans="1:46" ht="13.5" customHeight="1" x14ac:dyDescent="0.15">
      <c r="A10" s="259"/>
      <c r="AK10" s="1103" t="s">
        <v>484</v>
      </c>
      <c r="AL10" s="1104"/>
      <c r="AM10" s="1104"/>
      <c r="AN10" s="1105"/>
      <c r="AO10" s="277">
        <v>62441</v>
      </c>
      <c r="AP10" s="277">
        <v>843</v>
      </c>
      <c r="AQ10" s="278">
        <v>6147</v>
      </c>
      <c r="AR10" s="279">
        <v>-86.3</v>
      </c>
    </row>
    <row r="11" spans="1:46" ht="13.5" customHeight="1" x14ac:dyDescent="0.15">
      <c r="A11" s="259"/>
      <c r="AK11" s="1103" t="s">
        <v>485</v>
      </c>
      <c r="AL11" s="1104"/>
      <c r="AM11" s="1104"/>
      <c r="AN11" s="1105"/>
      <c r="AO11" s="277">
        <v>2753</v>
      </c>
      <c r="AP11" s="277">
        <v>37</v>
      </c>
      <c r="AQ11" s="278">
        <v>1219</v>
      </c>
      <c r="AR11" s="279">
        <v>-97</v>
      </c>
    </row>
    <row r="12" spans="1:46" ht="13.5" customHeight="1" x14ac:dyDescent="0.15">
      <c r="A12" s="259"/>
      <c r="AK12" s="1103" t="s">
        <v>486</v>
      </c>
      <c r="AL12" s="1104"/>
      <c r="AM12" s="1104"/>
      <c r="AN12" s="1105"/>
      <c r="AO12" s="277" t="s">
        <v>487</v>
      </c>
      <c r="AP12" s="277" t="s">
        <v>487</v>
      </c>
      <c r="AQ12" s="278">
        <v>9</v>
      </c>
      <c r="AR12" s="279" t="s">
        <v>487</v>
      </c>
    </row>
    <row r="13" spans="1:46" ht="13.5" customHeight="1" x14ac:dyDescent="0.15">
      <c r="A13" s="259"/>
      <c r="AK13" s="1103" t="s">
        <v>488</v>
      </c>
      <c r="AL13" s="1104"/>
      <c r="AM13" s="1104"/>
      <c r="AN13" s="1105"/>
      <c r="AO13" s="277">
        <v>119560</v>
      </c>
      <c r="AP13" s="277">
        <v>1615</v>
      </c>
      <c r="AQ13" s="278">
        <v>2955</v>
      </c>
      <c r="AR13" s="279">
        <v>-45.3</v>
      </c>
    </row>
    <row r="14" spans="1:46" ht="13.5" customHeight="1" x14ac:dyDescent="0.15">
      <c r="A14" s="259"/>
      <c r="AK14" s="1103" t="s">
        <v>489</v>
      </c>
      <c r="AL14" s="1104"/>
      <c r="AM14" s="1104"/>
      <c r="AN14" s="1105"/>
      <c r="AO14" s="277">
        <v>86570</v>
      </c>
      <c r="AP14" s="277">
        <v>1169</v>
      </c>
      <c r="AQ14" s="278">
        <v>1434</v>
      </c>
      <c r="AR14" s="279">
        <v>-18.5</v>
      </c>
    </row>
    <row r="15" spans="1:46" ht="13.5" customHeight="1" x14ac:dyDescent="0.15">
      <c r="A15" s="259"/>
      <c r="AK15" s="1106" t="s">
        <v>490</v>
      </c>
      <c r="AL15" s="1107"/>
      <c r="AM15" s="1107"/>
      <c r="AN15" s="1108"/>
      <c r="AO15" s="277">
        <v>-72686</v>
      </c>
      <c r="AP15" s="277">
        <v>-982</v>
      </c>
      <c r="AQ15" s="278">
        <v>-3102</v>
      </c>
      <c r="AR15" s="279">
        <v>-68.3</v>
      </c>
    </row>
    <row r="16" spans="1:46" x14ac:dyDescent="0.15">
      <c r="A16" s="259"/>
      <c r="AK16" s="1106" t="s">
        <v>178</v>
      </c>
      <c r="AL16" s="1107"/>
      <c r="AM16" s="1107"/>
      <c r="AN16" s="1108"/>
      <c r="AO16" s="277">
        <v>4995760</v>
      </c>
      <c r="AP16" s="277">
        <v>67482</v>
      </c>
      <c r="AQ16" s="278">
        <v>75147</v>
      </c>
      <c r="AR16" s="279">
        <v>-10.199999999999999</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9" t="s">
        <v>495</v>
      </c>
      <c r="AL21" s="1110"/>
      <c r="AM21" s="1110"/>
      <c r="AN21" s="1111"/>
      <c r="AO21" s="289">
        <v>6.27</v>
      </c>
      <c r="AP21" s="290">
        <v>6.62</v>
      </c>
      <c r="AQ21" s="291">
        <v>-0.35</v>
      </c>
      <c r="AS21" s="292"/>
      <c r="AT21" s="288"/>
    </row>
    <row r="22" spans="1:46" s="260" customFormat="1" x14ac:dyDescent="0.15">
      <c r="A22" s="288"/>
      <c r="AK22" s="1109" t="s">
        <v>496</v>
      </c>
      <c r="AL22" s="1110"/>
      <c r="AM22" s="1110"/>
      <c r="AN22" s="1111"/>
      <c r="AO22" s="293">
        <v>99.1</v>
      </c>
      <c r="AP22" s="294">
        <v>98.3</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1" t="s">
        <v>478</v>
      </c>
      <c r="AP30" s="265"/>
      <c r="AQ30" s="266" t="s">
        <v>479</v>
      </c>
      <c r="AR30" s="267"/>
    </row>
    <row r="31" spans="1:46" x14ac:dyDescent="0.15">
      <c r="A31" s="259"/>
      <c r="AK31" s="268"/>
      <c r="AL31" s="269"/>
      <c r="AM31" s="269"/>
      <c r="AN31" s="270"/>
      <c r="AO31" s="1102"/>
      <c r="AP31" s="271" t="s">
        <v>480</v>
      </c>
      <c r="AQ31" s="272" t="s">
        <v>481</v>
      </c>
      <c r="AR31" s="273" t="s">
        <v>482</v>
      </c>
    </row>
    <row r="32" spans="1:46" ht="27" customHeight="1" x14ac:dyDescent="0.15">
      <c r="A32" s="259"/>
      <c r="AK32" s="1117" t="s">
        <v>500</v>
      </c>
      <c r="AL32" s="1118"/>
      <c r="AM32" s="1118"/>
      <c r="AN32" s="1119"/>
      <c r="AO32" s="303">
        <v>3193321</v>
      </c>
      <c r="AP32" s="303">
        <v>43135</v>
      </c>
      <c r="AQ32" s="304">
        <v>34847</v>
      </c>
      <c r="AR32" s="305">
        <v>23.8</v>
      </c>
    </row>
    <row r="33" spans="1:46" ht="13.5" customHeight="1" x14ac:dyDescent="0.15">
      <c r="A33" s="259"/>
      <c r="AK33" s="1117" t="s">
        <v>501</v>
      </c>
      <c r="AL33" s="1118"/>
      <c r="AM33" s="1118"/>
      <c r="AN33" s="1119"/>
      <c r="AO33" s="303" t="s">
        <v>487</v>
      </c>
      <c r="AP33" s="303" t="s">
        <v>487</v>
      </c>
      <c r="AQ33" s="304" t="s">
        <v>487</v>
      </c>
      <c r="AR33" s="305" t="s">
        <v>487</v>
      </c>
    </row>
    <row r="34" spans="1:46" ht="27" customHeight="1" x14ac:dyDescent="0.15">
      <c r="A34" s="259"/>
      <c r="AK34" s="1117" t="s">
        <v>502</v>
      </c>
      <c r="AL34" s="1118"/>
      <c r="AM34" s="1118"/>
      <c r="AN34" s="1119"/>
      <c r="AO34" s="303" t="s">
        <v>487</v>
      </c>
      <c r="AP34" s="303" t="s">
        <v>487</v>
      </c>
      <c r="AQ34" s="304">
        <v>5</v>
      </c>
      <c r="AR34" s="305" t="s">
        <v>487</v>
      </c>
    </row>
    <row r="35" spans="1:46" ht="27" customHeight="1" x14ac:dyDescent="0.15">
      <c r="A35" s="259"/>
      <c r="AK35" s="1117" t="s">
        <v>503</v>
      </c>
      <c r="AL35" s="1118"/>
      <c r="AM35" s="1118"/>
      <c r="AN35" s="1119"/>
      <c r="AO35" s="303">
        <v>605325</v>
      </c>
      <c r="AP35" s="303">
        <v>8177</v>
      </c>
      <c r="AQ35" s="304">
        <v>8260</v>
      </c>
      <c r="AR35" s="305">
        <v>-1</v>
      </c>
    </row>
    <row r="36" spans="1:46" ht="27" customHeight="1" x14ac:dyDescent="0.15">
      <c r="A36" s="259"/>
      <c r="AK36" s="1117" t="s">
        <v>504</v>
      </c>
      <c r="AL36" s="1118"/>
      <c r="AM36" s="1118"/>
      <c r="AN36" s="1119"/>
      <c r="AO36" s="303">
        <v>132520</v>
      </c>
      <c r="AP36" s="303">
        <v>1790</v>
      </c>
      <c r="AQ36" s="304">
        <v>1689</v>
      </c>
      <c r="AR36" s="305">
        <v>6</v>
      </c>
    </row>
    <row r="37" spans="1:46" ht="13.5" customHeight="1" x14ac:dyDescent="0.15">
      <c r="A37" s="259"/>
      <c r="AK37" s="1117" t="s">
        <v>505</v>
      </c>
      <c r="AL37" s="1118"/>
      <c r="AM37" s="1118"/>
      <c r="AN37" s="1119"/>
      <c r="AO37" s="303">
        <v>454851</v>
      </c>
      <c r="AP37" s="303">
        <v>6144</v>
      </c>
      <c r="AQ37" s="304">
        <v>748</v>
      </c>
      <c r="AR37" s="305">
        <v>721.4</v>
      </c>
    </row>
    <row r="38" spans="1:46" ht="27" customHeight="1" x14ac:dyDescent="0.15">
      <c r="A38" s="259"/>
      <c r="AK38" s="1120" t="s">
        <v>506</v>
      </c>
      <c r="AL38" s="1121"/>
      <c r="AM38" s="1121"/>
      <c r="AN38" s="1122"/>
      <c r="AO38" s="306" t="s">
        <v>487</v>
      </c>
      <c r="AP38" s="306" t="s">
        <v>487</v>
      </c>
      <c r="AQ38" s="307">
        <v>1</v>
      </c>
      <c r="AR38" s="295" t="s">
        <v>487</v>
      </c>
      <c r="AS38" s="302"/>
    </row>
    <row r="39" spans="1:46" x14ac:dyDescent="0.15">
      <c r="A39" s="259"/>
      <c r="AK39" s="1120" t="s">
        <v>507</v>
      </c>
      <c r="AL39" s="1121"/>
      <c r="AM39" s="1121"/>
      <c r="AN39" s="1122"/>
      <c r="AO39" s="303">
        <v>-532587</v>
      </c>
      <c r="AP39" s="303">
        <v>-7194</v>
      </c>
      <c r="AQ39" s="304">
        <v>-5762</v>
      </c>
      <c r="AR39" s="305">
        <v>24.9</v>
      </c>
      <c r="AS39" s="302"/>
    </row>
    <row r="40" spans="1:46" ht="27" customHeight="1" x14ac:dyDescent="0.15">
      <c r="A40" s="259"/>
      <c r="AK40" s="1117" t="s">
        <v>508</v>
      </c>
      <c r="AL40" s="1118"/>
      <c r="AM40" s="1118"/>
      <c r="AN40" s="1119"/>
      <c r="AO40" s="303">
        <v>-2093079</v>
      </c>
      <c r="AP40" s="303">
        <v>-28273</v>
      </c>
      <c r="AQ40" s="304">
        <v>-27609</v>
      </c>
      <c r="AR40" s="305">
        <v>2.4</v>
      </c>
      <c r="AS40" s="302"/>
    </row>
    <row r="41" spans="1:46" x14ac:dyDescent="0.15">
      <c r="A41" s="259"/>
      <c r="AK41" s="1123" t="s">
        <v>288</v>
      </c>
      <c r="AL41" s="1124"/>
      <c r="AM41" s="1124"/>
      <c r="AN41" s="1125"/>
      <c r="AO41" s="303">
        <v>1760351</v>
      </c>
      <c r="AP41" s="303">
        <v>23779</v>
      </c>
      <c r="AQ41" s="304">
        <v>12179</v>
      </c>
      <c r="AR41" s="305">
        <v>95.2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2" t="s">
        <v>478</v>
      </c>
      <c r="AN49" s="1114" t="s">
        <v>511</v>
      </c>
      <c r="AO49" s="1115"/>
      <c r="AP49" s="1115"/>
      <c r="AQ49" s="1115"/>
      <c r="AR49" s="1116"/>
    </row>
    <row r="50" spans="1:44" x14ac:dyDescent="0.15">
      <c r="A50" s="259"/>
      <c r="AK50" s="317"/>
      <c r="AL50" s="318"/>
      <c r="AM50" s="1113"/>
      <c r="AN50" s="319" t="s">
        <v>512</v>
      </c>
      <c r="AO50" s="320" t="s">
        <v>513</v>
      </c>
      <c r="AP50" s="321" t="s">
        <v>514</v>
      </c>
      <c r="AQ50" s="322" t="s">
        <v>515</v>
      </c>
      <c r="AR50" s="323" t="s">
        <v>516</v>
      </c>
    </row>
    <row r="51" spans="1:44" x14ac:dyDescent="0.15">
      <c r="A51" s="259"/>
      <c r="AK51" s="315" t="s">
        <v>517</v>
      </c>
      <c r="AL51" s="316"/>
      <c r="AM51" s="324">
        <v>5062009</v>
      </c>
      <c r="AN51" s="325">
        <v>66571</v>
      </c>
      <c r="AO51" s="326">
        <v>-14.9</v>
      </c>
      <c r="AP51" s="327">
        <v>45588</v>
      </c>
      <c r="AQ51" s="328">
        <v>8.6999999999999993</v>
      </c>
      <c r="AR51" s="329">
        <v>-23.6</v>
      </c>
    </row>
    <row r="52" spans="1:44" x14ac:dyDescent="0.15">
      <c r="A52" s="259"/>
      <c r="AK52" s="330"/>
      <c r="AL52" s="331" t="s">
        <v>518</v>
      </c>
      <c r="AM52" s="332">
        <v>4196022</v>
      </c>
      <c r="AN52" s="333">
        <v>55182</v>
      </c>
      <c r="AO52" s="334">
        <v>-21.5</v>
      </c>
      <c r="AP52" s="335">
        <v>24150</v>
      </c>
      <c r="AQ52" s="336">
        <v>3.4</v>
      </c>
      <c r="AR52" s="337">
        <v>-24.9</v>
      </c>
    </row>
    <row r="53" spans="1:44" x14ac:dyDescent="0.15">
      <c r="A53" s="259"/>
      <c r="AK53" s="315" t="s">
        <v>519</v>
      </c>
      <c r="AL53" s="316"/>
      <c r="AM53" s="324">
        <v>3844820</v>
      </c>
      <c r="AN53" s="325">
        <v>50767</v>
      </c>
      <c r="AO53" s="326">
        <v>-23.7</v>
      </c>
      <c r="AP53" s="327">
        <v>45483</v>
      </c>
      <c r="AQ53" s="328">
        <v>-0.2</v>
      </c>
      <c r="AR53" s="329">
        <v>-23.5</v>
      </c>
    </row>
    <row r="54" spans="1:44" x14ac:dyDescent="0.15">
      <c r="A54" s="259"/>
      <c r="AK54" s="330"/>
      <c r="AL54" s="331" t="s">
        <v>518</v>
      </c>
      <c r="AM54" s="332">
        <v>2779835</v>
      </c>
      <c r="AN54" s="333">
        <v>36705</v>
      </c>
      <c r="AO54" s="334">
        <v>-33.5</v>
      </c>
      <c r="AP54" s="335">
        <v>24241</v>
      </c>
      <c r="AQ54" s="336">
        <v>0.4</v>
      </c>
      <c r="AR54" s="337">
        <v>-33.9</v>
      </c>
    </row>
    <row r="55" spans="1:44" x14ac:dyDescent="0.15">
      <c r="A55" s="259"/>
      <c r="AK55" s="315" t="s">
        <v>520</v>
      </c>
      <c r="AL55" s="316"/>
      <c r="AM55" s="324">
        <v>5449945</v>
      </c>
      <c r="AN55" s="325">
        <v>72401</v>
      </c>
      <c r="AO55" s="326">
        <v>42.6</v>
      </c>
      <c r="AP55" s="327">
        <v>45945</v>
      </c>
      <c r="AQ55" s="328">
        <v>1</v>
      </c>
      <c r="AR55" s="329">
        <v>41.6</v>
      </c>
    </row>
    <row r="56" spans="1:44" x14ac:dyDescent="0.15">
      <c r="A56" s="259"/>
      <c r="AK56" s="330"/>
      <c r="AL56" s="331" t="s">
        <v>518</v>
      </c>
      <c r="AM56" s="332">
        <v>2914852</v>
      </c>
      <c r="AN56" s="333">
        <v>38723</v>
      </c>
      <c r="AO56" s="334">
        <v>5.5</v>
      </c>
      <c r="AP56" s="335">
        <v>25180</v>
      </c>
      <c r="AQ56" s="336">
        <v>3.9</v>
      </c>
      <c r="AR56" s="337">
        <v>1.6</v>
      </c>
    </row>
    <row r="57" spans="1:44" x14ac:dyDescent="0.15">
      <c r="A57" s="259"/>
      <c r="AK57" s="315" t="s">
        <v>521</v>
      </c>
      <c r="AL57" s="316"/>
      <c r="AM57" s="324">
        <v>5604575</v>
      </c>
      <c r="AN57" s="325">
        <v>75137</v>
      </c>
      <c r="AO57" s="326">
        <v>3.8</v>
      </c>
      <c r="AP57" s="327">
        <v>44475</v>
      </c>
      <c r="AQ57" s="328">
        <v>-3.2</v>
      </c>
      <c r="AR57" s="329">
        <v>7</v>
      </c>
    </row>
    <row r="58" spans="1:44" x14ac:dyDescent="0.15">
      <c r="A58" s="259"/>
      <c r="AK58" s="330"/>
      <c r="AL58" s="331" t="s">
        <v>518</v>
      </c>
      <c r="AM58" s="332">
        <v>2934442</v>
      </c>
      <c r="AN58" s="333">
        <v>39340</v>
      </c>
      <c r="AO58" s="334">
        <v>1.6</v>
      </c>
      <c r="AP58" s="335">
        <v>24780</v>
      </c>
      <c r="AQ58" s="336">
        <v>-1.6</v>
      </c>
      <c r="AR58" s="337">
        <v>3.2</v>
      </c>
    </row>
    <row r="59" spans="1:44" x14ac:dyDescent="0.15">
      <c r="A59" s="259"/>
      <c r="AK59" s="315" t="s">
        <v>522</v>
      </c>
      <c r="AL59" s="316"/>
      <c r="AM59" s="324">
        <v>5949584</v>
      </c>
      <c r="AN59" s="325">
        <v>80366</v>
      </c>
      <c r="AO59" s="326">
        <v>7</v>
      </c>
      <c r="AP59" s="327">
        <v>45982</v>
      </c>
      <c r="AQ59" s="328">
        <v>3.4</v>
      </c>
      <c r="AR59" s="329">
        <v>3.6</v>
      </c>
    </row>
    <row r="60" spans="1:44" x14ac:dyDescent="0.15">
      <c r="A60" s="259"/>
      <c r="AK60" s="330"/>
      <c r="AL60" s="331" t="s">
        <v>518</v>
      </c>
      <c r="AM60" s="332">
        <v>2147687</v>
      </c>
      <c r="AN60" s="333">
        <v>29011</v>
      </c>
      <c r="AO60" s="334">
        <v>-26.3</v>
      </c>
      <c r="AP60" s="335">
        <v>25583</v>
      </c>
      <c r="AQ60" s="336">
        <v>3.2</v>
      </c>
      <c r="AR60" s="337">
        <v>-29.5</v>
      </c>
    </row>
    <row r="61" spans="1:44" x14ac:dyDescent="0.15">
      <c r="A61" s="259"/>
      <c r="AK61" s="315" t="s">
        <v>523</v>
      </c>
      <c r="AL61" s="338"/>
      <c r="AM61" s="324">
        <v>5182187</v>
      </c>
      <c r="AN61" s="325">
        <v>69048</v>
      </c>
      <c r="AO61" s="326">
        <v>3</v>
      </c>
      <c r="AP61" s="327">
        <v>45495</v>
      </c>
      <c r="AQ61" s="339">
        <v>1.9</v>
      </c>
      <c r="AR61" s="329">
        <v>1.1000000000000001</v>
      </c>
    </row>
    <row r="62" spans="1:44" x14ac:dyDescent="0.15">
      <c r="A62" s="259"/>
      <c r="AK62" s="330"/>
      <c r="AL62" s="331" t="s">
        <v>518</v>
      </c>
      <c r="AM62" s="332">
        <v>2994568</v>
      </c>
      <c r="AN62" s="333">
        <v>39792</v>
      </c>
      <c r="AO62" s="334">
        <v>-14.8</v>
      </c>
      <c r="AP62" s="335">
        <v>24787</v>
      </c>
      <c r="AQ62" s="336">
        <v>1.9</v>
      </c>
      <c r="AR62" s="337">
        <v>-16.7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VHbucNy1ma8lyu7qdc/rvf0Bh4IUhjlJP2nYwYpFKZ2Rjwph3bhuBXwgVwEFPGtvSI6pY/yYhze+l1I0L9TxBw==" saltValue="KFbvYpwfH8kDpILvtZJ0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PcMr3s+5uURRW6auP8FXZSxc1fNY3WDKDvXHp/Fgk0srnme3YHO9Myuh+XKmSaCTLbAMVoXEnhLlZA6On14U+w==" saltValue="+dxlSEotLv85OKnQt26X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WVhGXUsOJfqxwSdYYcBXQBPISsQRj2meqwuwgAIb1rXWRrP/HkLLZCGGV5Gygvp2j8Mg2qqcwhvuQeY0zd/RQw==" saltValue="K/4XupcXZccDoETCpkCL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2.85</v>
      </c>
      <c r="G47" s="12">
        <v>3.92</v>
      </c>
      <c r="H47" s="12">
        <v>5.29</v>
      </c>
      <c r="I47" s="12">
        <v>5.41</v>
      </c>
      <c r="J47" s="13">
        <v>5.15</v>
      </c>
    </row>
    <row r="48" spans="2:10" ht="57.75" customHeight="1" x14ac:dyDescent="0.15">
      <c r="B48" s="14"/>
      <c r="C48" s="1128" t="s">
        <v>4</v>
      </c>
      <c r="D48" s="1128"/>
      <c r="E48" s="1129"/>
      <c r="F48" s="15">
        <v>0.47</v>
      </c>
      <c r="G48" s="16">
        <v>0.45</v>
      </c>
      <c r="H48" s="16">
        <v>0.45</v>
      </c>
      <c r="I48" s="16">
        <v>0.45</v>
      </c>
      <c r="J48" s="17">
        <v>0.46</v>
      </c>
    </row>
    <row r="49" spans="2:10" ht="57.75" customHeight="1" thickBot="1" x14ac:dyDescent="0.2">
      <c r="B49" s="18"/>
      <c r="C49" s="1130" t="s">
        <v>5</v>
      </c>
      <c r="D49" s="1130"/>
      <c r="E49" s="1131"/>
      <c r="F49" s="19" t="s">
        <v>530</v>
      </c>
      <c r="G49" s="20">
        <v>9.34</v>
      </c>
      <c r="H49" s="20">
        <v>1.52</v>
      </c>
      <c r="I49" s="20">
        <v>0.08</v>
      </c>
      <c r="J49" s="21" t="s">
        <v>531</v>
      </c>
    </row>
    <row r="50" spans="2:10" x14ac:dyDescent="0.15"/>
  </sheetData>
  <sheetProtection algorithmName="SHA-512" hashValue="7Y5F2/RdU/UOLNkE6VdULsb4xQEF481upN1lYdlcj+9Ri1U/sx4ZsRTwsfQ+j7YoWe2KJEhZ6FnW4OJ6Vcj9rQ==" saltValue="qcncRrfB0SzyVbkFFG1Y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2025-03-17T04:25:13Z</cp:lastPrinted>
  <dcterms:modified xsi:type="dcterms:W3CDTF">2025-10-01T06:20:23Z</dcterms:modified>
</cp:coreProperties>
</file>