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Jm0026-smb1\健康福祉部\健康福祉部本庁・地域機関共用\☆☆物価高騰交付金センター\R6（2月補正）\01　要領\様式\"/>
    </mc:Choice>
  </mc:AlternateContent>
  <xr:revisionPtr revIDLastSave="0" documentId="13_ncr:1_{479C6C5E-43C0-4C5D-BB9B-7032538DE38A}" xr6:coauthVersionLast="36" xr6:coauthVersionMax="36" xr10:uidLastSave="{00000000-0000-0000-0000-000000000000}"/>
  <workbookProtection workbookAlgorithmName="SHA-512" workbookHashValue="Ju54hjibGZTxE58eanSa5UGFlU8zFwVrkVtxTg94OsvByTfD432u918M6Q3HvIXpToXC+T3VdyWXIhn+mJ7Oow==" workbookSaltValue="JzPntaxFnaPQZctntg12wQ==" workbookSpinCount="100000" lockStructure="1"/>
  <bookViews>
    <workbookView xWindow="0" yWindow="0" windowWidth="22260" windowHeight="12645" xr2:uid="{00000000-000D-0000-FFFF-FFFF00000000}"/>
  </bookViews>
  <sheets>
    <sheet name="様式" sheetId="1" r:id="rId1"/>
    <sheet name="参照先（光熱費）" sheetId="2" state="hidden" r:id="rId2"/>
    <sheet name="参照先（食材費）" sheetId="3" state="hidden" r:id="rId3"/>
  </sheets>
  <externalReferences>
    <externalReference r:id="rId4"/>
  </externalReferences>
  <definedNames>
    <definedName name="A光熱費支援事業">[1]障害者施設!$B$3:$D$61</definedName>
    <definedName name="A光熱費支援事業名">[1]障害者施設!$B$3:$B$61</definedName>
    <definedName name="B食材費支援事業">[1]障害者施設!$B$64:$D$72</definedName>
    <definedName name="B食材費支援事業名">[1]障害者施設!$B$64:$B$72</definedName>
    <definedName name="単独・多機能の別">[1]障害者施設!$A$76:$A$78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8" i="1" l="1"/>
  <c r="Q41" i="1" l="1"/>
  <c r="Q42" i="1"/>
  <c r="P41" i="1"/>
  <c r="P42" i="1"/>
  <c r="P43" i="1"/>
  <c r="Q43" i="1" s="1"/>
  <c r="P40" i="1"/>
  <c r="Q40" i="1" s="1"/>
  <c r="R30" i="1"/>
  <c r="S30" i="1" s="1"/>
  <c r="R31" i="1"/>
  <c r="S31" i="1" s="1"/>
  <c r="R32" i="1"/>
  <c r="S32" i="1" s="1"/>
  <c r="R33" i="1"/>
  <c r="S33" i="1" s="1"/>
  <c r="R34" i="1"/>
  <c r="S34" i="1" s="1"/>
  <c r="R29" i="1"/>
  <c r="S29" i="1" s="1"/>
  <c r="R28" i="1"/>
  <c r="S28" i="1" s="1"/>
  <c r="G44" i="1" l="1"/>
  <c r="G35" i="1"/>
  <c r="P55" i="1" l="1"/>
  <c r="D55" i="1"/>
  <c r="D58" i="1"/>
  <c r="P45" i="1"/>
</calcChain>
</file>

<file path=xl/sharedStrings.xml><?xml version="1.0" encoding="utf-8"?>
<sst xmlns="http://schemas.openxmlformats.org/spreadsheetml/2006/main" count="246" uniqueCount="158">
  <si>
    <t>別記様式　〈障害者施設等〉</t>
    <rPh sb="6" eb="9">
      <t>ショウガイシャ</t>
    </rPh>
    <rPh sb="9" eb="11">
      <t>シセツ</t>
    </rPh>
    <rPh sb="11" eb="12">
      <t>トウ</t>
    </rPh>
    <phoneticPr fontId="3"/>
  </si>
  <si>
    <t>（申請日）令和　　 年 　　月 　　日</t>
    <rPh sb="5" eb="7">
      <t>レイワ</t>
    </rPh>
    <rPh sb="10" eb="11">
      <t>ネン</t>
    </rPh>
    <rPh sb="14" eb="15">
      <t>ガツ</t>
    </rPh>
    <rPh sb="18" eb="19">
      <t>ニチ</t>
    </rPh>
    <phoneticPr fontId="3"/>
  </si>
  <si>
    <t>　京都府知事　西脇　隆俊　様</t>
    <rPh sb="1" eb="4">
      <t>キョウトフ</t>
    </rPh>
    <rPh sb="4" eb="6">
      <t>チジ</t>
    </rPh>
    <rPh sb="7" eb="9">
      <t>ニシワキ</t>
    </rPh>
    <rPh sb="10" eb="12">
      <t>タカトシ</t>
    </rPh>
    <rPh sb="13" eb="14">
      <t>サマ</t>
    </rPh>
    <phoneticPr fontId="3"/>
  </si>
  <si>
    <t>申請者に関する情報</t>
    <rPh sb="0" eb="3">
      <t>シンセイシャ</t>
    </rPh>
    <rPh sb="4" eb="5">
      <t>カン</t>
    </rPh>
    <rPh sb="7" eb="9">
      <t>ジョウホウ</t>
    </rPh>
    <phoneticPr fontId="3"/>
  </si>
  <si>
    <t>フリガナ</t>
    <phoneticPr fontId="3"/>
  </si>
  <si>
    <t>法人名等</t>
    <rPh sb="0" eb="2">
      <t>ホウジン</t>
    </rPh>
    <rPh sb="2" eb="3">
      <t>メイ</t>
    </rPh>
    <rPh sb="3" eb="4">
      <t>トウ</t>
    </rPh>
    <phoneticPr fontId="3"/>
  </si>
  <si>
    <t>代表者役職（理事長等）</t>
    <rPh sb="0" eb="3">
      <t>ダイヒョウシャ</t>
    </rPh>
    <rPh sb="3" eb="5">
      <t>ヤクショク</t>
    </rPh>
    <rPh sb="6" eb="9">
      <t>リジチョウ</t>
    </rPh>
    <rPh sb="9" eb="10">
      <t>トウ</t>
    </rPh>
    <phoneticPr fontId="3"/>
  </si>
  <si>
    <t>法人所在地
※番地や建物名まで記載してください。</t>
    <rPh sb="0" eb="2">
      <t>ホウジン</t>
    </rPh>
    <rPh sb="2" eb="5">
      <t>ショザイチ</t>
    </rPh>
    <phoneticPr fontId="3"/>
  </si>
  <si>
    <t>〒</t>
    <phoneticPr fontId="3"/>
  </si>
  <si>
    <t>－</t>
    <phoneticPr fontId="3"/>
  </si>
  <si>
    <t>都道府県名</t>
    <rPh sb="0" eb="4">
      <t>トドウフケン</t>
    </rPh>
    <rPh sb="4" eb="5">
      <t>メイ</t>
    </rPh>
    <phoneticPr fontId="3"/>
  </si>
  <si>
    <t>都・道・府・県</t>
    <rPh sb="0" eb="1">
      <t>ミヤコ</t>
    </rPh>
    <rPh sb="2" eb="3">
      <t>ドウ</t>
    </rPh>
    <rPh sb="4" eb="5">
      <t>フ</t>
    </rPh>
    <rPh sb="6" eb="7">
      <t>ケン</t>
    </rPh>
    <phoneticPr fontId="3"/>
  </si>
  <si>
    <t>※都道府県名から後を、番地や建物名まで記載してください。</t>
    <rPh sb="1" eb="5">
      <t>トドウフケン</t>
    </rPh>
    <phoneticPr fontId="3"/>
  </si>
  <si>
    <t>担当者氏名</t>
    <rPh sb="0" eb="3">
      <t>タントウシャ</t>
    </rPh>
    <rPh sb="3" eb="5">
      <t>シメイ</t>
    </rPh>
    <phoneticPr fontId="3"/>
  </si>
  <si>
    <t>連絡先メールアドレス</t>
    <rPh sb="0" eb="3">
      <t>レンラクサキ</t>
    </rPh>
    <phoneticPr fontId="3"/>
  </si>
  <si>
    <t>【誓約事項】</t>
    <rPh sb="1" eb="3">
      <t>セイヤク</t>
    </rPh>
    <rPh sb="3" eb="5">
      <t>ジコウ</t>
    </rPh>
    <phoneticPr fontId="3"/>
  </si>
  <si>
    <r>
      <t xml:space="preserve">下記について、相違ないことを確認の上、チェックボックスをチェックしてください。
</t>
    </r>
    <r>
      <rPr>
        <sz val="12"/>
        <color theme="1"/>
        <rFont val="ＭＳ 明朝"/>
        <family val="1"/>
        <charset val="128"/>
      </rPr>
      <t>※全ての項目がチェックされていないと申請できません。</t>
    </r>
    <rPh sb="0" eb="2">
      <t>カキ</t>
    </rPh>
    <rPh sb="7" eb="9">
      <t>ソウイ</t>
    </rPh>
    <rPh sb="14" eb="16">
      <t>カクニン</t>
    </rPh>
    <rPh sb="17" eb="18">
      <t>ウエ</t>
    </rPh>
    <rPh sb="41" eb="42">
      <t>スベ</t>
    </rPh>
    <rPh sb="44" eb="46">
      <t>コウモク</t>
    </rPh>
    <rPh sb="58" eb="60">
      <t>シンセイ</t>
    </rPh>
    <phoneticPr fontId="3"/>
  </si>
  <si>
    <t>本交付金交付要領に定める事項をいずれも遵守することを誓約します。</t>
    <rPh sb="0" eb="1">
      <t>ホン</t>
    </rPh>
    <rPh sb="4" eb="6">
      <t>コウフ</t>
    </rPh>
    <rPh sb="6" eb="8">
      <t>ヨウリョウ</t>
    </rPh>
    <phoneticPr fontId="3"/>
  </si>
  <si>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3"/>
  </si>
  <si>
    <t>本交付金の交付決定後、交付要件に違反する事実や申請書類の不正その他支給要件を満たさないことが発覚した場合は、交付金を返還します。</t>
    <rPh sb="0" eb="1">
      <t>ホン</t>
    </rPh>
    <phoneticPr fontId="3"/>
  </si>
  <si>
    <t>京都府知事から検査、報告又は是正のための措置の求めがあった場合はこれに応じます。</t>
    <phoneticPr fontId="3"/>
  </si>
  <si>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3"/>
  </si>
  <si>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3"/>
  </si>
  <si>
    <t>申請内容　</t>
    <rPh sb="0" eb="4">
      <t>シンセイナイヨウ</t>
    </rPh>
    <phoneticPr fontId="3"/>
  </si>
  <si>
    <t>Ａ　光熱費支援事業</t>
    <rPh sb="2" eb="5">
      <t>コウネツヒ</t>
    </rPh>
    <rPh sb="5" eb="7">
      <t>シエン</t>
    </rPh>
    <rPh sb="7" eb="9">
      <t>ジギョウ</t>
    </rPh>
    <phoneticPr fontId="3"/>
  </si>
  <si>
    <t>①事業所・施設名</t>
    <rPh sb="1" eb="4">
      <t>ジギョウショ</t>
    </rPh>
    <rPh sb="5" eb="7">
      <t>シセツ</t>
    </rPh>
    <rPh sb="7" eb="8">
      <t>メイ</t>
    </rPh>
    <phoneticPr fontId="3"/>
  </si>
  <si>
    <t>➁事業所番号
(10桁)</t>
    <rPh sb="1" eb="4">
      <t>ジギョウショ</t>
    </rPh>
    <rPh sb="4" eb="6">
      <t>バンゴウ</t>
    </rPh>
    <rPh sb="10" eb="11">
      <t>ケタ</t>
    </rPh>
    <phoneticPr fontId="3"/>
  </si>
  <si>
    <t>単独・多機能の別</t>
    <rPh sb="0" eb="2">
      <t>タンドク</t>
    </rPh>
    <rPh sb="3" eb="6">
      <t>タキノウ</t>
    </rPh>
    <rPh sb="7" eb="8">
      <t>ベツ</t>
    </rPh>
    <phoneticPr fontId="3"/>
  </si>
  <si>
    <t>入所・通所系</t>
    <rPh sb="0" eb="2">
      <t>ニュウショ</t>
    </rPh>
    <rPh sb="3" eb="5">
      <t>ツウショ</t>
    </rPh>
    <rPh sb="5" eb="6">
      <t>ケイ</t>
    </rPh>
    <phoneticPr fontId="3"/>
  </si>
  <si>
    <t>⑤単価</t>
    <rPh sb="1" eb="3">
      <t>タンカ</t>
    </rPh>
    <phoneticPr fontId="3"/>
  </si>
  <si>
    <t>⑥申請額
入所・通所：④×⑤
訪問：１×⑤</t>
    <rPh sb="1" eb="3">
      <t>シンセイ</t>
    </rPh>
    <rPh sb="3" eb="4">
      <t>ガク</t>
    </rPh>
    <phoneticPr fontId="3"/>
  </si>
  <si>
    <t>④定員</t>
    <rPh sb="1" eb="3">
      <t>テイイン</t>
    </rPh>
    <phoneticPr fontId="3"/>
  </si>
  <si>
    <t>④のうち短期入所の定員数</t>
    <rPh sb="4" eb="8">
      <t>タンキニュウショ</t>
    </rPh>
    <rPh sb="9" eb="11">
      <t>テイイン</t>
    </rPh>
    <rPh sb="11" eb="12">
      <t>スウ</t>
    </rPh>
    <phoneticPr fontId="3"/>
  </si>
  <si>
    <t>1</t>
    <phoneticPr fontId="3"/>
  </si>
  <si>
    <t>円</t>
    <rPh sb="0" eb="1">
      <t>エン</t>
    </rPh>
    <phoneticPr fontId="3"/>
  </si>
  <si>
    <t>2</t>
    <phoneticPr fontId="3"/>
  </si>
  <si>
    <t>3</t>
    <phoneticPr fontId="3"/>
  </si>
  <si>
    <t>4</t>
    <phoneticPr fontId="3"/>
  </si>
  <si>
    <t>5</t>
    <phoneticPr fontId="3"/>
  </si>
  <si>
    <t>6</t>
    <phoneticPr fontId="3"/>
  </si>
  <si>
    <t>7</t>
    <phoneticPr fontId="3"/>
  </si>
  <si>
    <t>光熱費小計（a）</t>
    <rPh sb="0" eb="5">
      <t>コウネツヒショウケイ</t>
    </rPh>
    <phoneticPr fontId="3"/>
  </si>
  <si>
    <t>Ｂ　食材費支援事業</t>
    <rPh sb="2" eb="4">
      <t>ショクザイ</t>
    </rPh>
    <rPh sb="4" eb="5">
      <t>ヒ</t>
    </rPh>
    <rPh sb="5" eb="7">
      <t>シエン</t>
    </rPh>
    <rPh sb="7" eb="9">
      <t>ジギョウ</t>
    </rPh>
    <phoneticPr fontId="3"/>
  </si>
  <si>
    <t>①事業所・施設名</t>
    <phoneticPr fontId="3"/>
  </si>
  <si>
    <t>②サービス種別</t>
    <rPh sb="5" eb="7">
      <t>シュベツ</t>
    </rPh>
    <phoneticPr fontId="3"/>
  </si>
  <si>
    <t>③定員</t>
    <rPh sb="1" eb="3">
      <t>テイイン</t>
    </rPh>
    <phoneticPr fontId="3"/>
  </si>
  <si>
    <t>④
単価</t>
    <rPh sb="2" eb="4">
      <t>タンカ</t>
    </rPh>
    <phoneticPr fontId="3"/>
  </si>
  <si>
    <t>⑤申請額
(③×④)</t>
    <rPh sb="1" eb="3">
      <t>シンセイ</t>
    </rPh>
    <phoneticPr fontId="3"/>
  </si>
  <si>
    <t>食材費小計（b）</t>
    <rPh sb="0" eb="2">
      <t>ショクザイ</t>
    </rPh>
    <rPh sb="2" eb="3">
      <t>ヒ</t>
    </rPh>
    <rPh sb="3" eb="5">
      <t>ショウケイ</t>
    </rPh>
    <phoneticPr fontId="3"/>
  </si>
  <si>
    <r>
      <t>※</t>
    </r>
    <r>
      <rPr>
        <u/>
        <sz val="12"/>
        <color rgb="FFFF0000"/>
        <rFont val="ＭＳ ゴシック"/>
        <family val="3"/>
        <charset val="128"/>
      </rPr>
      <t>令和７年１月１日時点</t>
    </r>
    <r>
      <rPr>
        <u/>
        <sz val="12"/>
        <color theme="1"/>
        <rFont val="ＭＳ ゴシック"/>
        <family val="3"/>
        <charset val="128"/>
      </rPr>
      <t>の情報を記載してください。</t>
    </r>
    <phoneticPr fontId="3"/>
  </si>
  <si>
    <t>申請額合計
（a＋b）</t>
    <rPh sb="0" eb="3">
      <t>シンセイガク</t>
    </rPh>
    <rPh sb="3" eb="5">
      <t>ゴウケイ</t>
    </rPh>
    <phoneticPr fontId="3"/>
  </si>
  <si>
    <t>※法人等が一括して複数施設を申請することができます。</t>
    <rPh sb="1" eb="4">
      <t>ホウジントウ</t>
    </rPh>
    <rPh sb="5" eb="7">
      <t>イッカツ</t>
    </rPh>
    <rPh sb="9" eb="11">
      <t>フクスウ</t>
    </rPh>
    <rPh sb="11" eb="13">
      <t>シセツ</t>
    </rPh>
    <rPh sb="14" eb="16">
      <t>シンセイ</t>
    </rPh>
    <phoneticPr fontId="3"/>
  </si>
  <si>
    <r>
      <rPr>
        <sz val="12"/>
        <rFont val="ＭＳ ゴシック"/>
        <family val="3"/>
        <charset val="128"/>
      </rPr>
      <t>　（</t>
    </r>
    <r>
      <rPr>
        <u/>
        <sz val="12"/>
        <rFont val="ＭＳ ゴシック"/>
        <family val="3"/>
        <charset val="128"/>
      </rPr>
      <t>施設ごとに申請することも可能ですが、申請は法人名等</t>
    </r>
    <phoneticPr fontId="3"/>
  </si>
  <si>
    <r>
      <rPr>
        <sz val="12"/>
        <rFont val="ＭＳ ゴシック"/>
        <family val="3"/>
        <charset val="128"/>
      </rPr>
      <t>　　</t>
    </r>
    <r>
      <rPr>
        <u/>
        <sz val="12"/>
        <rFont val="ＭＳ ゴシック"/>
        <family val="3"/>
        <charset val="128"/>
      </rPr>
      <t>で申請ください。）</t>
    </r>
    <phoneticPr fontId="3"/>
  </si>
  <si>
    <t>※行が足りない場合は、適宜追加してください。</t>
    <rPh sb="1" eb="2">
      <t>ギョウ</t>
    </rPh>
    <rPh sb="3" eb="4">
      <t>タ</t>
    </rPh>
    <rPh sb="7" eb="9">
      <t>バアイ</t>
    </rPh>
    <rPh sb="11" eb="13">
      <t>テキギ</t>
    </rPh>
    <rPh sb="13" eb="15">
      <t>ツイカ</t>
    </rPh>
    <phoneticPr fontId="3"/>
  </si>
  <si>
    <t>収支予算及び収支決算見込</t>
    <rPh sb="0" eb="4">
      <t>シュウシヨサン</t>
    </rPh>
    <rPh sb="4" eb="5">
      <t>オヨ</t>
    </rPh>
    <rPh sb="6" eb="10">
      <t>シュウシケッサン</t>
    </rPh>
    <rPh sb="10" eb="12">
      <t>ミコ</t>
    </rPh>
    <phoneticPr fontId="3"/>
  </si>
  <si>
    <t>収入</t>
    <rPh sb="0" eb="2">
      <t>シュウニュウ</t>
    </rPh>
    <phoneticPr fontId="3"/>
  </si>
  <si>
    <t>支出</t>
    <rPh sb="0" eb="2">
      <t>シシュツ</t>
    </rPh>
    <phoneticPr fontId="3"/>
  </si>
  <si>
    <t>補助金収入</t>
    <rPh sb="0" eb="5">
      <t>ホジョキンシュウニュウ</t>
    </rPh>
    <phoneticPr fontId="3"/>
  </si>
  <si>
    <t>光熱費</t>
    <rPh sb="0" eb="3">
      <t>コウネツヒ</t>
    </rPh>
    <phoneticPr fontId="3"/>
  </si>
  <si>
    <t>食材費</t>
    <rPh sb="0" eb="3">
      <t>ショクザイヒ</t>
    </rPh>
    <phoneticPr fontId="3"/>
  </si>
  <si>
    <t>【添付資料】</t>
    <rPh sb="1" eb="3">
      <t>テンプ</t>
    </rPh>
    <rPh sb="3" eb="5">
      <t>シリョウ</t>
    </rPh>
    <phoneticPr fontId="3"/>
  </si>
  <si>
    <t>・</t>
    <phoneticPr fontId="3"/>
  </si>
  <si>
    <t>【申立事項】</t>
    <rPh sb="1" eb="2">
      <t>モウ</t>
    </rPh>
    <rPh sb="2" eb="3">
      <t>タ</t>
    </rPh>
    <rPh sb="3" eb="5">
      <t>ジコウ</t>
    </rPh>
    <phoneticPr fontId="3"/>
  </si>
  <si>
    <t>下記の通り相違ないことを確認の上、チェックボックスをチェックしてください。</t>
    <rPh sb="0" eb="2">
      <t>カキ</t>
    </rPh>
    <rPh sb="3" eb="4">
      <t>トオ</t>
    </rPh>
    <rPh sb="5" eb="7">
      <t>ソウイ</t>
    </rPh>
    <rPh sb="12" eb="14">
      <t>カクニン</t>
    </rPh>
    <rPh sb="15" eb="16">
      <t>ウエ</t>
    </rPh>
    <phoneticPr fontId="3"/>
  </si>
  <si>
    <t>※全ての項目がチェックされないと申請できません。</t>
    <rPh sb="1" eb="2">
      <t>スベ</t>
    </rPh>
    <rPh sb="4" eb="6">
      <t>コウモク</t>
    </rPh>
    <rPh sb="16" eb="18">
      <t>シンセイ</t>
    </rPh>
    <phoneticPr fontId="3"/>
  </si>
  <si>
    <t>申請する事業所については、事業の対象期間において、継続して当該施設を設置し、サービス等の提供を行っています。</t>
    <rPh sb="0" eb="2">
      <t>シンセイ</t>
    </rPh>
    <rPh sb="4" eb="7">
      <t>ジギョウショ</t>
    </rPh>
    <rPh sb="13" eb="15">
      <t>ジギョウ</t>
    </rPh>
    <rPh sb="16" eb="18">
      <t>タイショウ</t>
    </rPh>
    <rPh sb="18" eb="20">
      <t>キカン</t>
    </rPh>
    <rPh sb="25" eb="27">
      <t>ケイゾク</t>
    </rPh>
    <rPh sb="29" eb="31">
      <t>トウガイ</t>
    </rPh>
    <rPh sb="31" eb="33">
      <t>シセツ</t>
    </rPh>
    <rPh sb="34" eb="36">
      <t>ウンエイ</t>
    </rPh>
    <rPh sb="36" eb="37">
      <t>ナド</t>
    </rPh>
    <rPh sb="37" eb="38">
      <t>オコナ</t>
    </rPh>
    <phoneticPr fontId="3"/>
  </si>
  <si>
    <t>当該補助金の全額を光熱費・食材費に支出し、目的外には使用しません。</t>
    <rPh sb="0" eb="2">
      <t>トウガイ</t>
    </rPh>
    <rPh sb="2" eb="5">
      <t>ホジョキン</t>
    </rPh>
    <rPh sb="6" eb="8">
      <t>ゼンガク</t>
    </rPh>
    <rPh sb="9" eb="12">
      <t>コウネツヒ</t>
    </rPh>
    <rPh sb="13" eb="16">
      <t>ショクザイヒ</t>
    </rPh>
    <rPh sb="17" eb="19">
      <t>シシュツ</t>
    </rPh>
    <rPh sb="21" eb="24">
      <t>モクテキガイ</t>
    </rPh>
    <rPh sb="26" eb="28">
      <t>シヨウ</t>
    </rPh>
    <phoneticPr fontId="3"/>
  </si>
  <si>
    <t>本交付金における別表２の区分において、他の区分と重複の申請を行っていません。</t>
    <rPh sb="0" eb="1">
      <t>ホン</t>
    </rPh>
    <rPh sb="1" eb="3">
      <t>コウフ</t>
    </rPh>
    <rPh sb="8" eb="10">
      <t>ベッピョウ</t>
    </rPh>
    <rPh sb="12" eb="14">
      <t>クブン</t>
    </rPh>
    <rPh sb="19" eb="20">
      <t>タ</t>
    </rPh>
    <rPh sb="21" eb="23">
      <t>クブン</t>
    </rPh>
    <rPh sb="24" eb="26">
      <t>ジュウフク</t>
    </rPh>
    <rPh sb="27" eb="29">
      <t>シンセイ</t>
    </rPh>
    <rPh sb="30" eb="31">
      <t>オコナ</t>
    </rPh>
    <phoneticPr fontId="3"/>
  </si>
  <si>
    <t>上記申請内容に相違ありません。</t>
    <rPh sb="0" eb="2">
      <t>ジョウキ</t>
    </rPh>
    <rPh sb="2" eb="4">
      <t>シンセイ</t>
    </rPh>
    <rPh sb="4" eb="6">
      <t>ナイヨウ</t>
    </rPh>
    <rPh sb="7" eb="9">
      <t>ソウイ</t>
    </rPh>
    <phoneticPr fontId="3"/>
  </si>
  <si>
    <t>病院（民間）</t>
    <rPh sb="3" eb="5">
      <t>ミンカン</t>
    </rPh>
    <phoneticPr fontId="3"/>
  </si>
  <si>
    <t>病院（公立・公的）</t>
    <rPh sb="3" eb="5">
      <t>コウリツ</t>
    </rPh>
    <rPh sb="6" eb="8">
      <t>コウテキ</t>
    </rPh>
    <phoneticPr fontId="3"/>
  </si>
  <si>
    <t>医科診療所・歯科診療所（民間）（有床：7床以上）</t>
    <rPh sb="12" eb="14">
      <t>ミンカン</t>
    </rPh>
    <phoneticPr fontId="3"/>
  </si>
  <si>
    <t>医科診療所・歯科診療所（公立・公的）（有床：8床以上）</t>
    <rPh sb="12" eb="14">
      <t>コウリツ</t>
    </rPh>
    <rPh sb="15" eb="17">
      <t>コウテキ</t>
    </rPh>
    <phoneticPr fontId="3"/>
  </si>
  <si>
    <t>医科診療所・歯科診療所（民間）（有床：1～6床まで）</t>
    <rPh sb="0" eb="2">
      <t>イカ</t>
    </rPh>
    <rPh sb="6" eb="8">
      <t>シカ</t>
    </rPh>
    <rPh sb="8" eb="11">
      <t>シンリョウジョ</t>
    </rPh>
    <rPh sb="12" eb="14">
      <t>ミンカン</t>
    </rPh>
    <phoneticPr fontId="3"/>
  </si>
  <si>
    <t>医科診療所・歯科診療所（公立・公的）（有床：1～6床まで）</t>
    <rPh sb="0" eb="2">
      <t>イカ</t>
    </rPh>
    <rPh sb="6" eb="8">
      <t>シカ</t>
    </rPh>
    <rPh sb="8" eb="11">
      <t>シンリョウジョ</t>
    </rPh>
    <rPh sb="12" eb="14">
      <t>コウリツ</t>
    </rPh>
    <rPh sb="15" eb="17">
      <t>コウテキ</t>
    </rPh>
    <phoneticPr fontId="3"/>
  </si>
  <si>
    <t>医科診療所・歯科診療所（民間）（無床）</t>
    <rPh sb="0" eb="2">
      <t>イカ</t>
    </rPh>
    <rPh sb="6" eb="8">
      <t>シカ</t>
    </rPh>
    <rPh sb="8" eb="11">
      <t>シンリョウジョ</t>
    </rPh>
    <rPh sb="12" eb="14">
      <t>ミンカン</t>
    </rPh>
    <phoneticPr fontId="3"/>
  </si>
  <si>
    <t>医科診療所・歯科診療所（公立・公的）（無床）</t>
    <rPh sb="0" eb="2">
      <t>イカ</t>
    </rPh>
    <rPh sb="6" eb="8">
      <t>シカ</t>
    </rPh>
    <rPh sb="8" eb="11">
      <t>シンリョウジョ</t>
    </rPh>
    <rPh sb="12" eb="14">
      <t>コウリツ</t>
    </rPh>
    <rPh sb="15" eb="17">
      <t>コウテキ</t>
    </rPh>
    <phoneticPr fontId="3"/>
  </si>
  <si>
    <t>（民間）入所系　障害者支援施設</t>
  </si>
  <si>
    <t>（民間）入所系　福祉型障害児入所施設</t>
  </si>
  <si>
    <t>（民間）入所系　医療型障害児入所施設</t>
  </si>
  <si>
    <t>（民間）入所系　共同生活援助</t>
  </si>
  <si>
    <t>（民間）入所系　療養介護</t>
  </si>
  <si>
    <t>（民間）入所系　短期入所併設</t>
  </si>
  <si>
    <t>（民間）入所系　短期入所単独</t>
  </si>
  <si>
    <t>（民間）入所系　宿泊型自立訓練</t>
  </si>
  <si>
    <t>（民間）通所系　生活介護</t>
  </si>
  <si>
    <t>（民間）通所系　自立訓練（機能訓練）</t>
  </si>
  <si>
    <t>（民間）通所系　自立訓練（生活訓練）</t>
  </si>
  <si>
    <t>（民間）通所系　就労移行支援</t>
  </si>
  <si>
    <t>（民間）通所系　就労継続支援Ａ型</t>
  </si>
  <si>
    <t>（民間）通所系　就労継続支援Ｂ型</t>
  </si>
  <si>
    <t>（民間）通所系　児童発達支援</t>
  </si>
  <si>
    <t>（民間）通所系　医療型児童発達支援</t>
  </si>
  <si>
    <t>（民間）通所系　放課後等デイサービス</t>
  </si>
  <si>
    <t>（民間）訪問系　居宅介護</t>
  </si>
  <si>
    <t>（民間）訪問系　重度訪問介護</t>
  </si>
  <si>
    <t>（民間）訪問系　同行援護</t>
  </si>
  <si>
    <t>（民間）訪問系　行動援護</t>
  </si>
  <si>
    <t>（民間）訪問系　重度障害者等包括支援</t>
  </si>
  <si>
    <t>（民間）訪問系　就労定着支援</t>
  </si>
  <si>
    <t>（民間）訪問系　自立生活援助</t>
  </si>
  <si>
    <t>（民間）訪問系　居宅訪問型児童発達支援</t>
  </si>
  <si>
    <t>（民間）訪問系　保育所等訪問支援</t>
  </si>
  <si>
    <t>（民間）訪問系　地域移行支援</t>
  </si>
  <si>
    <t>（民間）訪問系　地域定着支援</t>
  </si>
  <si>
    <t>（民間）訪問系　計画相談支援</t>
  </si>
  <si>
    <t>（民間）訪問系　障害児相談支援</t>
  </si>
  <si>
    <t>（公立・公的）入所系　福祉型障害児入所施設</t>
  </si>
  <si>
    <t>（公立・公的）入所系　医療型障害児入所施設</t>
  </si>
  <si>
    <t>（公立・公的）入所系　共同生活援助</t>
  </si>
  <si>
    <t>（公立・公的）入所系　療養介護</t>
  </si>
  <si>
    <t>（公立・公的）入所系　短期入所併設</t>
  </si>
  <si>
    <t>（公立・公的）入所系　短期入所単独</t>
  </si>
  <si>
    <t>（公立・公的）入所系　宿泊型自立訓練</t>
  </si>
  <si>
    <t>（公立・公的）通所系　生活介護</t>
  </si>
  <si>
    <t>（公立・公的）通所系　自立訓練（機能訓練）</t>
  </si>
  <si>
    <t>（公立・公的）通所系　自立訓練（生活訓練）</t>
  </si>
  <si>
    <t>（公立・公的）通所系　就労移行支援</t>
  </si>
  <si>
    <t>（公立・公的）通所系　就労継続支援Ａ型</t>
  </si>
  <si>
    <t>（公立・公的）通所系　就労継続支援Ｂ型</t>
  </si>
  <si>
    <t>（公立・公的）通所系　児童発達支援</t>
  </si>
  <si>
    <t>（公立・公的）通所系　医療型児童発達支援</t>
  </si>
  <si>
    <t>（公立・公的）通所系　放課後等デイサービス</t>
  </si>
  <si>
    <t>（公立・公的）訪問系　居宅介護</t>
  </si>
  <si>
    <t>（公立・公的）訪問系　重度訪問介護</t>
  </si>
  <si>
    <t>（公立・公的）訪問系　同行援護</t>
  </si>
  <si>
    <t>（公立・公的）訪問系　行動援護</t>
  </si>
  <si>
    <t>（公立・公的）訪問系　重度障害者等包括支援</t>
  </si>
  <si>
    <t>（公立・公的）訪問系　就労定着支援</t>
  </si>
  <si>
    <t>（公立・公的）訪問系　自立生活援助</t>
  </si>
  <si>
    <t>（公立・公的）訪問系　居宅訪問型児童発達支援</t>
  </si>
  <si>
    <t>（公立・公的）訪問系　保育所等訪問支援</t>
  </si>
  <si>
    <t>（公立・公的）訪問系　地域移行支援</t>
  </si>
  <si>
    <t>（公立・公的）訪問系　地域定着支援</t>
  </si>
  <si>
    <t>（公立・公的）訪問系　計画相談支援</t>
  </si>
  <si>
    <t>（公立・公的）訪問系　障害児相談支援</t>
  </si>
  <si>
    <t>種別</t>
    <rPh sb="0" eb="2">
      <t>シュベツ</t>
    </rPh>
    <phoneticPr fontId="3"/>
  </si>
  <si>
    <t>単価</t>
    <rPh sb="0" eb="2">
      <t>タンカ</t>
    </rPh>
    <phoneticPr fontId="3"/>
  </si>
  <si>
    <t>③サービス種別</t>
    <rPh sb="5" eb="6">
      <t>タネ</t>
    </rPh>
    <phoneticPr fontId="3"/>
  </si>
  <si>
    <t>×定員</t>
  </si>
  <si>
    <t>×施設</t>
  </si>
  <si>
    <t>（民間）障害者支援施設</t>
    <rPh sb="1" eb="3">
      <t>ミンカン</t>
    </rPh>
    <rPh sb="4" eb="11">
      <t>ショウガイシャシエンシセツ</t>
    </rPh>
    <phoneticPr fontId="3"/>
  </si>
  <si>
    <t>（民間）福祉型障害児入所施設</t>
    <rPh sb="1" eb="3">
      <t>ミンカン</t>
    </rPh>
    <rPh sb="4" eb="7">
      <t>フクシガタ</t>
    </rPh>
    <rPh sb="7" eb="10">
      <t>ショウガイジ</t>
    </rPh>
    <rPh sb="10" eb="14">
      <t>ニュウショシセツ</t>
    </rPh>
    <phoneticPr fontId="3"/>
  </si>
  <si>
    <t>（民間）医療型障害児入所施設</t>
    <rPh sb="1" eb="3">
      <t>ミンカン</t>
    </rPh>
    <rPh sb="4" eb="7">
      <t>イリョウガタ</t>
    </rPh>
    <rPh sb="7" eb="10">
      <t>ショウガイジ</t>
    </rPh>
    <rPh sb="10" eb="14">
      <t>ニュウショシセツ</t>
    </rPh>
    <phoneticPr fontId="3"/>
  </si>
  <si>
    <t>（民間）療養介護</t>
    <rPh sb="1" eb="3">
      <t>ミンカン</t>
    </rPh>
    <rPh sb="4" eb="8">
      <t>リョウヨウカイゴ</t>
    </rPh>
    <phoneticPr fontId="3"/>
  </si>
  <si>
    <t>（公立・公的）入所系　障害者支援施設</t>
    <phoneticPr fontId="3"/>
  </si>
  <si>
    <t>（公立・公的）障害者支援施設</t>
    <rPh sb="7" eb="14">
      <t>ショウガイシャシエンシセツ</t>
    </rPh>
    <phoneticPr fontId="3"/>
  </si>
  <si>
    <t>（公立・公的）福祉型障害児入所施設</t>
    <rPh sb="7" eb="10">
      <t>フクシガタ</t>
    </rPh>
    <rPh sb="10" eb="13">
      <t>ショウガイジ</t>
    </rPh>
    <rPh sb="13" eb="17">
      <t>ニュウショシセツ</t>
    </rPh>
    <phoneticPr fontId="3"/>
  </si>
  <si>
    <t>（公立・公的）医療型障害児入所施設</t>
    <rPh sb="7" eb="10">
      <t>イリョウガタ</t>
    </rPh>
    <rPh sb="10" eb="13">
      <t>ショウガイジ</t>
    </rPh>
    <rPh sb="13" eb="17">
      <t>ニュウショシセツ</t>
    </rPh>
    <phoneticPr fontId="3"/>
  </si>
  <si>
    <t>（公立・公的）療養介護</t>
    <rPh sb="7" eb="11">
      <t>リョウヨウカイゴ</t>
    </rPh>
    <phoneticPr fontId="3"/>
  </si>
  <si>
    <t>（別紙）口座振替依頼書</t>
    <phoneticPr fontId="3"/>
  </si>
  <si>
    <t>代表者氏名</t>
    <rPh sb="0" eb="2">
      <t>ダイヒョウ</t>
    </rPh>
    <rPh sb="2" eb="4">
      <t>シメイ</t>
    </rPh>
    <phoneticPr fontId="3"/>
  </si>
  <si>
    <t>令和６年度京都府医療機関等物価高騰対策事業交付金申請書兼実績報告書</t>
    <rPh sb="0" eb="2">
      <t>レイワ</t>
    </rPh>
    <rPh sb="3" eb="5">
      <t>ネンド</t>
    </rPh>
    <rPh sb="5" eb="8">
      <t>キョウトフ</t>
    </rPh>
    <rPh sb="8" eb="10">
      <t>イリョウ</t>
    </rPh>
    <rPh sb="10" eb="12">
      <t>キカン</t>
    </rPh>
    <rPh sb="12" eb="13">
      <t>トウ</t>
    </rPh>
    <rPh sb="13" eb="15">
      <t>ブッカ</t>
    </rPh>
    <rPh sb="15" eb="17">
      <t>コウトウ</t>
    </rPh>
    <rPh sb="17" eb="19">
      <t>タイサク</t>
    </rPh>
    <rPh sb="19" eb="21">
      <t>ジギョウ</t>
    </rPh>
    <rPh sb="21" eb="24">
      <t>コウフキン</t>
    </rPh>
    <rPh sb="24" eb="26">
      <t>コウフキン</t>
    </rPh>
    <rPh sb="26" eb="31">
      <t>ジッセキホウコクショ</t>
    </rPh>
    <phoneticPr fontId="3"/>
  </si>
  <si>
    <t>担当者電話番号(内線等)</t>
    <rPh sb="0" eb="3">
      <t>タントウシャ</t>
    </rPh>
    <rPh sb="3" eb="5">
      <t>デンワ</t>
    </rPh>
    <rPh sb="5" eb="7">
      <t>バンゴウ</t>
    </rPh>
    <phoneticPr fontId="3"/>
  </si>
  <si>
    <r>
      <rPr>
        <sz val="12"/>
        <rFont val="ＭＳ ゴシック"/>
        <family val="3"/>
        <charset val="128"/>
      </rPr>
      <t>振込先口座の通帳の写し</t>
    </r>
    <r>
      <rPr>
        <sz val="10"/>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phoneticPr fontId="3"/>
  </si>
  <si>
    <t>単</t>
    <rPh sb="0" eb="1">
      <t>タン</t>
    </rPh>
    <phoneticPr fontId="3"/>
  </si>
  <si>
    <t>多</t>
    <rPh sb="0" eb="1">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</si>
</sst>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30">
    <font>
      <sz val="11"/>
      <color theme="1"/>
      <name val="Yu Gothic"/>
      <family val="2"/>
      <scheme val="minor"/>
    </font>
    <font>
      <sz val="11"/>
      <color theme="1"/>
      <name val="Yu Gothic"/>
      <family val="2"/>
      <scheme val="minor"/>
    </font>
    <font>
      <sz val="14"/>
      <color theme="1"/>
      <name val="ＭＳ ゴシック"/>
      <family val="3"/>
      <charset val="128"/>
    </font>
    <font>
      <sz val="6"/>
      <name val="Yu Gothic"/>
      <family val="3"/>
      <charset val="128"/>
      <scheme val="minor"/>
    </font>
    <font>
      <sz val="11"/>
      <color theme="1"/>
      <name val="ＭＳ ゴシック"/>
      <family val="3"/>
      <charset val="128"/>
    </font>
    <font>
      <sz val="12"/>
      <color theme="1"/>
      <name val="ＭＳ ゴシック"/>
      <family val="3"/>
      <charset val="128"/>
    </font>
    <font>
      <sz val="12"/>
      <color theme="1"/>
      <name val="ＭＳ 明朝"/>
      <family val="1"/>
      <charset val="128"/>
    </font>
    <font>
      <sz val="14"/>
      <name val="ＭＳ ゴシック"/>
      <family val="3"/>
      <charset val="128"/>
    </font>
    <font>
      <sz val="6"/>
      <color theme="1"/>
      <name val="ＭＳ ゴシック"/>
      <family val="3"/>
      <charset val="128"/>
    </font>
    <font>
      <sz val="10"/>
      <color theme="1"/>
      <name val="ＭＳ ゴシック"/>
      <family val="3"/>
      <charset val="128"/>
    </font>
    <font>
      <sz val="12"/>
      <name val="ＭＳ ゴシック"/>
      <family val="3"/>
      <charset val="128"/>
    </font>
    <font>
      <b/>
      <sz val="12"/>
      <color theme="1"/>
      <name val="ＭＳ ゴシック"/>
      <family val="3"/>
      <charset val="128"/>
    </font>
    <font>
      <sz val="12"/>
      <color theme="1"/>
      <name val="Yu Gothic"/>
      <family val="2"/>
      <scheme val="minor"/>
    </font>
    <font>
      <u/>
      <sz val="12"/>
      <color theme="1"/>
      <name val="ＭＳ ゴシック"/>
      <family val="3"/>
      <charset val="128"/>
    </font>
    <font>
      <u/>
      <sz val="12"/>
      <color rgb="FFFF0000"/>
      <name val="ＭＳ ゴシック"/>
      <family val="3"/>
      <charset val="128"/>
    </font>
    <font>
      <sz val="20"/>
      <color rgb="FFFF0000"/>
      <name val="ＭＳ ゴシック"/>
      <family val="3"/>
      <charset val="128"/>
    </font>
    <font>
      <sz val="20"/>
      <color rgb="FFFF0000"/>
      <name val="Yu Gothic"/>
      <family val="2"/>
      <scheme val="minor"/>
    </font>
    <font>
      <u/>
      <sz val="12"/>
      <name val="ＭＳ ゴシック"/>
      <family val="3"/>
      <charset val="128"/>
    </font>
    <font>
      <b/>
      <sz val="12"/>
      <color theme="1"/>
      <name val="Yu Gothic"/>
      <family val="2"/>
      <scheme val="minor"/>
    </font>
    <font>
      <b/>
      <sz val="12"/>
      <color rgb="FFFF0000"/>
      <name val="Yu Gothic"/>
      <family val="2"/>
      <scheme val="minor"/>
    </font>
    <font>
      <sz val="11"/>
      <color rgb="FFFF0000"/>
      <name val="Yu Gothic"/>
      <family val="2"/>
      <scheme val="minor"/>
    </font>
    <font>
      <sz val="14"/>
      <color theme="1"/>
      <name val="Yu Gothic"/>
      <family val="2"/>
      <scheme val="minor"/>
    </font>
    <font>
      <sz val="11"/>
      <name val="Yu Gothic"/>
      <family val="2"/>
      <scheme val="minor"/>
    </font>
    <font>
      <sz val="16"/>
      <name val="ＭＳ ゴシック"/>
      <family val="3"/>
      <charset val="128"/>
    </font>
    <font>
      <sz val="11"/>
      <name val="ＭＳ ゴシック"/>
      <family val="3"/>
      <charset val="128"/>
    </font>
    <font>
      <sz val="12"/>
      <name val="ＭＳ 明朝"/>
      <family val="1"/>
      <charset val="128"/>
    </font>
    <font>
      <sz val="10"/>
      <name val="ＭＳ ゴシック"/>
      <family val="3"/>
      <charset val="128"/>
    </font>
    <font>
      <b/>
      <sz val="14"/>
      <name val="ＭＳ ゴシック"/>
      <family val="3"/>
      <charset val="128"/>
    </font>
    <font>
      <sz val="14"/>
      <name val="Yu Gothic"/>
      <family val="3"/>
      <charset val="128"/>
      <scheme val="minor"/>
    </font>
    <font>
      <sz val="14"/>
      <name val="Yu Gothic"/>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72">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style="thin">
        <color auto="1"/>
      </top>
      <bottom/>
      <diagonal/>
    </border>
    <border>
      <left style="medium">
        <color auto="1"/>
      </left>
      <right style="medium">
        <color auto="1"/>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slantDashDot">
        <color auto="1"/>
      </top>
      <bottom/>
      <diagonal/>
    </border>
    <border>
      <left/>
      <right/>
      <top style="slantDashDot">
        <color auto="1"/>
      </top>
      <bottom/>
      <diagonal/>
    </border>
    <border>
      <left/>
      <right style="medium">
        <color indexed="64"/>
      </right>
      <top style="slantDashDot">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bottom style="medium">
        <color auto="1"/>
      </bottom>
      <diagonal/>
    </border>
    <border>
      <left style="dashed">
        <color auto="1"/>
      </left>
      <right/>
      <top style="medium">
        <color auto="1"/>
      </top>
      <bottom/>
      <diagonal/>
    </border>
    <border>
      <left style="medium">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style="dashed">
        <color auto="1"/>
      </left>
      <right/>
      <top style="medium">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27">
    <xf numFmtId="0" fontId="0" fillId="0" borderId="0" xfId="0"/>
    <xf numFmtId="0" fontId="0" fillId="0" borderId="0" xfId="0" applyProtection="1">
      <protection locked="0"/>
    </xf>
    <xf numFmtId="0" fontId="2" fillId="0" borderId="0" xfId="0" applyFont="1" applyProtection="1">
      <protection locked="0"/>
    </xf>
    <xf numFmtId="0" fontId="4" fillId="0" borderId="0" xfId="0" applyFont="1" applyProtection="1">
      <protection locked="0"/>
    </xf>
    <xf numFmtId="0" fontId="2" fillId="0" borderId="38" xfId="0" applyFont="1" applyBorder="1" applyProtection="1">
      <protection locked="0"/>
    </xf>
    <xf numFmtId="0" fontId="4" fillId="0" borderId="39" xfId="0" applyFont="1" applyBorder="1" applyProtection="1">
      <protection locked="0"/>
    </xf>
    <xf numFmtId="0" fontId="4" fillId="0" borderId="7" xfId="0" applyFont="1" applyBorder="1" applyProtection="1">
      <protection locked="0"/>
    </xf>
    <xf numFmtId="0" fontId="2" fillId="0" borderId="0" xfId="0" applyFont="1" applyAlignment="1" applyProtection="1">
      <alignment horizontal="left" vertical="center" wrapText="1"/>
      <protection locked="0"/>
    </xf>
    <xf numFmtId="0" fontId="4" fillId="0" borderId="8" xfId="0" applyFont="1" applyBorder="1" applyProtection="1">
      <protection locked="0"/>
    </xf>
    <xf numFmtId="0" fontId="4" fillId="0" borderId="7" xfId="0" applyFont="1" applyBorder="1" applyAlignment="1" applyProtection="1">
      <alignment wrapText="1"/>
      <protection locked="0"/>
    </xf>
    <xf numFmtId="0" fontId="2" fillId="2" borderId="0" xfId="0" applyFont="1" applyFill="1" applyAlignment="1" applyProtection="1">
      <alignment wrapText="1"/>
      <protection locked="0"/>
    </xf>
    <xf numFmtId="0" fontId="4" fillId="0" borderId="0" xfId="0" applyFont="1" applyAlignment="1" applyProtection="1">
      <alignment wrapText="1"/>
      <protection locked="0"/>
    </xf>
    <xf numFmtId="0" fontId="2" fillId="0" borderId="7" xfId="0" applyFont="1" applyBorder="1" applyProtection="1">
      <protection locked="0"/>
    </xf>
    <xf numFmtId="0" fontId="2" fillId="2" borderId="0" xfId="0" applyFont="1" applyFill="1" applyProtection="1">
      <protection locked="0"/>
    </xf>
    <xf numFmtId="0" fontId="5" fillId="0" borderId="0" xfId="0" applyFont="1" applyProtection="1">
      <protection locked="0"/>
    </xf>
    <xf numFmtId="0" fontId="2" fillId="2" borderId="0" xfId="0" applyFont="1" applyFill="1" applyAlignment="1" applyProtection="1">
      <alignment vertical="center" wrapText="1"/>
      <protection locked="0"/>
    </xf>
    <xf numFmtId="0" fontId="7" fillId="0" borderId="7" xfId="0" applyFont="1" applyBorder="1" applyAlignment="1" applyProtection="1">
      <alignment horizontal="left" vertical="center" wrapText="1"/>
      <protection locked="0"/>
    </xf>
    <xf numFmtId="0" fontId="7" fillId="0" borderId="0" xfId="0" applyFont="1" applyBorder="1" applyAlignment="1" applyProtection="1">
      <alignment horizontal="left" vertical="center"/>
      <protection locked="0"/>
    </xf>
    <xf numFmtId="0" fontId="5" fillId="0" borderId="7" xfId="0" applyFont="1" applyBorder="1" applyProtection="1">
      <protection locked="0"/>
    </xf>
    <xf numFmtId="0" fontId="5" fillId="0" borderId="7" xfId="0" applyFont="1" applyBorder="1" applyAlignment="1" applyProtection="1">
      <alignment horizontal="left" vertical="center"/>
      <protection locked="0"/>
    </xf>
    <xf numFmtId="0" fontId="5" fillId="0" borderId="19" xfId="0" applyFont="1" applyBorder="1" applyAlignment="1" applyProtection="1">
      <alignment vertical="center"/>
      <protection locked="0"/>
    </xf>
    <xf numFmtId="0" fontId="4" fillId="0" borderId="19" xfId="0" applyFont="1" applyBorder="1" applyAlignment="1" applyProtection="1">
      <alignment vertical="center" textRotation="255"/>
      <protection locked="0"/>
    </xf>
    <xf numFmtId="0" fontId="4" fillId="0" borderId="7" xfId="0" applyFont="1" applyBorder="1" applyAlignment="1" applyProtection="1">
      <alignment vertical="center" textRotation="255"/>
      <protection locked="0"/>
    </xf>
    <xf numFmtId="49" fontId="5" fillId="2" borderId="46" xfId="0" applyNumberFormat="1" applyFont="1" applyFill="1" applyBorder="1" applyAlignment="1" applyProtection="1">
      <alignment horizontal="center" vertical="center"/>
      <protection locked="0"/>
    </xf>
    <xf numFmtId="49" fontId="5" fillId="2" borderId="35" xfId="0" applyNumberFormat="1" applyFont="1" applyFill="1" applyBorder="1" applyAlignment="1" applyProtection="1">
      <alignment horizontal="center" vertical="center"/>
      <protection locked="0"/>
    </xf>
    <xf numFmtId="49" fontId="5" fillId="2" borderId="46" xfId="0" applyNumberFormat="1" applyFont="1" applyFill="1" applyBorder="1" applyAlignment="1" applyProtection="1">
      <alignment horizontal="center" vertical="center" shrinkToFit="1"/>
      <protection locked="0"/>
    </xf>
    <xf numFmtId="49" fontId="5" fillId="2" borderId="34" xfId="0" applyNumberFormat="1" applyFont="1" applyFill="1" applyBorder="1" applyAlignment="1" applyProtection="1">
      <alignment horizontal="center" vertical="center" shrinkToFit="1"/>
      <protection locked="0"/>
    </xf>
    <xf numFmtId="49" fontId="5" fillId="2" borderId="27" xfId="0" applyNumberFormat="1" applyFont="1" applyFill="1" applyBorder="1" applyAlignment="1" applyProtection="1">
      <alignment horizontal="center" vertical="center" shrinkToFit="1"/>
      <protection locked="0"/>
    </xf>
    <xf numFmtId="38" fontId="5" fillId="3" borderId="3" xfId="1" applyFont="1" applyFill="1" applyBorder="1" applyAlignment="1" applyProtection="1">
      <alignment horizontal="center" vertical="center"/>
    </xf>
    <xf numFmtId="38" fontId="5" fillId="3" borderId="4" xfId="1" applyFont="1" applyFill="1" applyBorder="1" applyAlignment="1" applyProtection="1">
      <alignment horizontal="right" vertical="center"/>
    </xf>
    <xf numFmtId="0" fontId="5" fillId="0" borderId="19" xfId="0" applyFont="1" applyBorder="1" applyAlignment="1" applyProtection="1">
      <alignment horizontal="center" vertical="center"/>
      <protection locked="0"/>
    </xf>
    <xf numFmtId="49" fontId="5" fillId="2" borderId="47" xfId="0" applyNumberFormat="1" applyFont="1" applyFill="1" applyBorder="1" applyAlignment="1" applyProtection="1">
      <alignment horizontal="center" vertical="center"/>
      <protection locked="0"/>
    </xf>
    <xf numFmtId="49" fontId="5" fillId="2" borderId="48" xfId="0" applyNumberFormat="1" applyFont="1" applyFill="1" applyBorder="1" applyAlignment="1" applyProtection="1">
      <alignment horizontal="center" vertical="center"/>
      <protection locked="0"/>
    </xf>
    <xf numFmtId="49" fontId="5" fillId="2" borderId="47" xfId="0" applyNumberFormat="1" applyFont="1" applyFill="1" applyBorder="1" applyAlignment="1" applyProtection="1">
      <alignment horizontal="center" vertical="center" shrinkToFit="1"/>
      <protection locked="0"/>
    </xf>
    <xf numFmtId="49" fontId="5" fillId="2" borderId="49" xfId="0" applyNumberFormat="1" applyFont="1" applyFill="1" applyBorder="1" applyAlignment="1" applyProtection="1">
      <alignment horizontal="center" vertical="center" shrinkToFit="1"/>
      <protection locked="0"/>
    </xf>
    <xf numFmtId="49" fontId="5" fillId="2" borderId="50" xfId="0" applyNumberFormat="1" applyFont="1" applyFill="1" applyBorder="1" applyAlignment="1" applyProtection="1">
      <alignment horizontal="center" vertical="center" shrinkToFit="1"/>
      <protection locked="0"/>
    </xf>
    <xf numFmtId="38" fontId="5" fillId="3" borderId="52" xfId="1" applyFont="1" applyFill="1" applyBorder="1" applyAlignment="1" applyProtection="1">
      <alignment horizontal="center" vertical="center"/>
    </xf>
    <xf numFmtId="38" fontId="5" fillId="3" borderId="51" xfId="1" applyFont="1" applyFill="1" applyBorder="1" applyAlignment="1" applyProtection="1">
      <alignment horizontal="right" vertical="center"/>
    </xf>
    <xf numFmtId="49" fontId="5" fillId="2" borderId="54" xfId="0" applyNumberFormat="1" applyFont="1" applyFill="1" applyBorder="1" applyAlignment="1" applyProtection="1">
      <alignment horizontal="center" vertical="center"/>
      <protection locked="0"/>
    </xf>
    <xf numFmtId="49" fontId="5" fillId="2" borderId="55" xfId="0" applyNumberFormat="1" applyFont="1" applyFill="1" applyBorder="1" applyAlignment="1" applyProtection="1">
      <alignment horizontal="center" vertical="center"/>
      <protection locked="0"/>
    </xf>
    <xf numFmtId="49" fontId="5" fillId="2" borderId="54" xfId="0" applyNumberFormat="1" applyFont="1" applyFill="1" applyBorder="1" applyAlignment="1" applyProtection="1">
      <alignment horizontal="center" vertical="center" shrinkToFit="1"/>
      <protection locked="0"/>
    </xf>
    <xf numFmtId="49" fontId="5" fillId="2" borderId="56" xfId="0" applyNumberFormat="1" applyFont="1" applyFill="1" applyBorder="1" applyAlignment="1" applyProtection="1">
      <alignment horizontal="center" vertical="center" shrinkToFit="1"/>
      <protection locked="0"/>
    </xf>
    <xf numFmtId="49" fontId="5" fillId="2" borderId="57" xfId="0" applyNumberFormat="1" applyFont="1" applyFill="1" applyBorder="1" applyAlignment="1" applyProtection="1">
      <alignment horizontal="center" vertical="center" shrinkToFit="1"/>
      <protection locked="0"/>
    </xf>
    <xf numFmtId="38" fontId="5" fillId="3" borderId="20" xfId="1" applyFont="1" applyFill="1" applyBorder="1" applyAlignment="1" applyProtection="1">
      <alignment horizontal="right" vertical="center"/>
    </xf>
    <xf numFmtId="0" fontId="5" fillId="0" borderId="0" xfId="0" applyFont="1" applyBorder="1" applyProtection="1">
      <protection locked="0"/>
    </xf>
    <xf numFmtId="0" fontId="0" fillId="0" borderId="0" xfId="0" applyBorder="1" applyProtection="1">
      <protection locked="0"/>
    </xf>
    <xf numFmtId="0" fontId="11" fillId="0" borderId="0" xfId="0" applyFont="1" applyBorder="1" applyAlignment="1" applyProtection="1">
      <alignment horizontal="center" vertical="center"/>
      <protection locked="0"/>
    </xf>
    <xf numFmtId="0" fontId="11" fillId="0" borderId="0" xfId="0" applyFont="1" applyBorder="1" applyProtection="1">
      <protection locked="0"/>
    </xf>
    <xf numFmtId="38" fontId="11" fillId="0" borderId="0" xfId="1" applyFont="1" applyFill="1" applyBorder="1" applyAlignment="1" applyProtection="1">
      <protection locked="0"/>
    </xf>
    <xf numFmtId="0" fontId="11" fillId="0" borderId="0" xfId="0" applyFont="1" applyFill="1" applyBorder="1" applyAlignment="1" applyProtection="1">
      <protection locked="0"/>
    </xf>
    <xf numFmtId="0" fontId="5" fillId="0" borderId="0" xfId="0" applyFont="1" applyFill="1" applyBorder="1" applyProtection="1">
      <protection locked="0"/>
    </xf>
    <xf numFmtId="0" fontId="5" fillId="0" borderId="0" xfId="0" applyFont="1" applyBorder="1" applyAlignment="1" applyProtection="1">
      <protection locked="0"/>
    </xf>
    <xf numFmtId="0" fontId="4" fillId="0" borderId="0" xfId="0" applyFont="1" applyBorder="1" applyProtection="1">
      <protection locked="0"/>
    </xf>
    <xf numFmtId="0" fontId="9" fillId="2" borderId="59"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38" fontId="5" fillId="0" borderId="0" xfId="1" applyFont="1" applyFill="1" applyBorder="1" applyAlignment="1" applyProtection="1">
      <alignment horizontal="right" vertical="center"/>
      <protection locked="0"/>
    </xf>
    <xf numFmtId="0" fontId="9" fillId="0" borderId="7" xfId="0" applyFont="1" applyBorder="1" applyAlignment="1" applyProtection="1">
      <alignment wrapText="1"/>
      <protection locked="0"/>
    </xf>
    <xf numFmtId="0" fontId="9" fillId="0" borderId="0" xfId="0" applyFont="1" applyBorder="1" applyProtection="1">
      <protection locked="0"/>
    </xf>
    <xf numFmtId="0" fontId="0" fillId="0" borderId="0" xfId="0" applyAlignment="1" applyProtection="1">
      <protection locked="0"/>
    </xf>
    <xf numFmtId="0" fontId="19" fillId="0" borderId="0" xfId="0" applyFont="1" applyBorder="1" applyAlignment="1" applyProtection="1">
      <alignment horizontal="center" vertical="center"/>
      <protection locked="0"/>
    </xf>
    <xf numFmtId="0" fontId="20" fillId="0" borderId="0" xfId="0" applyFont="1" applyFill="1" applyBorder="1" applyAlignment="1" applyProtection="1">
      <protection locked="0"/>
    </xf>
    <xf numFmtId="0" fontId="19" fillId="0" borderId="0" xfId="0" applyFont="1" applyFill="1" applyBorder="1" applyAlignment="1" applyProtection="1">
      <alignment horizontal="center" vertical="center"/>
      <protection locked="0"/>
    </xf>
    <xf numFmtId="0" fontId="21" fillId="0" borderId="0" xfId="0" applyFont="1" applyProtection="1">
      <protection locked="0"/>
    </xf>
    <xf numFmtId="0" fontId="21" fillId="0" borderId="7" xfId="0" applyFont="1" applyBorder="1" applyProtection="1">
      <protection locked="0"/>
    </xf>
    <xf numFmtId="0" fontId="2" fillId="2" borderId="0" xfId="0" applyFont="1" applyFill="1" applyBorder="1" applyProtection="1">
      <protection locked="0"/>
    </xf>
    <xf numFmtId="0" fontId="5" fillId="0" borderId="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2" fillId="0" borderId="31" xfId="0" applyFont="1" applyBorder="1" applyProtection="1">
      <protection locked="0"/>
    </xf>
    <xf numFmtId="0" fontId="2" fillId="2" borderId="32" xfId="0" applyFont="1" applyFill="1" applyBorder="1" applyProtection="1">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0" fillId="0" borderId="7" xfId="0" applyBorder="1" applyProtection="1">
      <protection locked="0"/>
    </xf>
    <xf numFmtId="0" fontId="0" fillId="0" borderId="0" xfId="0" applyBorder="1" applyAlignment="1">
      <alignment shrinkToFit="1"/>
    </xf>
    <xf numFmtId="176" fontId="10" fillId="2" borderId="5" xfId="1" applyNumberFormat="1" applyFont="1" applyFill="1" applyBorder="1" applyAlignment="1" applyProtection="1">
      <alignment horizontal="center" vertical="center"/>
      <protection locked="0"/>
    </xf>
    <xf numFmtId="176" fontId="10" fillId="2" borderId="63" xfId="1" applyNumberFormat="1" applyFont="1" applyFill="1" applyBorder="1" applyAlignment="1" applyProtection="1">
      <alignment horizontal="center" vertical="center"/>
      <protection locked="0"/>
    </xf>
    <xf numFmtId="176" fontId="10" fillId="2" borderId="21" xfId="1"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38" fontId="11" fillId="0" borderId="0" xfId="1" applyFont="1" applyFill="1" applyBorder="1" applyAlignment="1" applyProtection="1">
      <alignment horizontal="center"/>
      <protection locked="0"/>
    </xf>
    <xf numFmtId="176" fontId="10" fillId="2" borderId="66" xfId="1" applyNumberFormat="1" applyFont="1" applyFill="1" applyBorder="1" applyAlignment="1" applyProtection="1">
      <alignment horizontal="center" vertical="center"/>
      <protection locked="0"/>
    </xf>
    <xf numFmtId="176" fontId="10" fillId="2" borderId="67" xfId="1" applyNumberFormat="1" applyFont="1" applyFill="1" applyBorder="1" applyAlignment="1" applyProtection="1">
      <alignment horizontal="center" vertical="center"/>
      <protection locked="0"/>
    </xf>
    <xf numFmtId="176" fontId="10" fillId="2" borderId="68" xfId="1" applyNumberFormat="1" applyFont="1" applyFill="1" applyBorder="1" applyAlignment="1" applyProtection="1">
      <alignment horizontal="center" vertical="center"/>
      <protection locked="0"/>
    </xf>
    <xf numFmtId="38" fontId="5" fillId="3" borderId="36" xfId="1" applyFont="1" applyFill="1" applyBorder="1" applyAlignment="1" applyProtection="1">
      <alignment horizontal="center" vertical="center"/>
    </xf>
    <xf numFmtId="49" fontId="5" fillId="2" borderId="69" xfId="0" applyNumberFormat="1" applyFont="1" applyFill="1" applyBorder="1" applyAlignment="1" applyProtection="1">
      <alignment horizontal="center" vertical="center" shrinkToFit="1"/>
      <protection locked="0"/>
    </xf>
    <xf numFmtId="49" fontId="0" fillId="2" borderId="50" xfId="0" applyNumberFormat="1" applyFont="1" applyFill="1" applyBorder="1" applyAlignment="1" applyProtection="1">
      <alignment horizontal="center" vertical="center" shrinkToFit="1"/>
      <protection locked="0"/>
    </xf>
    <xf numFmtId="49" fontId="0" fillId="2" borderId="70"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right" vertical="center"/>
      <protection locked="0"/>
    </xf>
    <xf numFmtId="0" fontId="2" fillId="0" borderId="37" xfId="0" applyFont="1" applyBorder="1" applyProtection="1"/>
    <xf numFmtId="0" fontId="4" fillId="0" borderId="38" xfId="0" applyFont="1" applyBorder="1" applyProtection="1"/>
    <xf numFmtId="0" fontId="2" fillId="0" borderId="38" xfId="0" applyFont="1" applyBorder="1" applyProtection="1"/>
    <xf numFmtId="0" fontId="4" fillId="0" borderId="7" xfId="0" applyFont="1" applyBorder="1" applyProtection="1"/>
    <xf numFmtId="0" fontId="5" fillId="0" borderId="0" xfId="0" applyFont="1" applyAlignment="1" applyProtection="1">
      <alignment horizontal="left" vertical="center" wrapText="1"/>
    </xf>
    <xf numFmtId="0" fontId="5" fillId="0" borderId="8" xfId="0" applyFont="1" applyBorder="1" applyAlignment="1" applyProtection="1">
      <alignment wrapText="1"/>
    </xf>
    <xf numFmtId="0" fontId="5" fillId="0" borderId="0" xfId="0" applyFont="1" applyAlignment="1" applyProtection="1">
      <alignment horizontal="left" vertical="center"/>
    </xf>
    <xf numFmtId="0" fontId="5" fillId="0" borderId="0" xfId="0" applyFont="1" applyProtection="1"/>
    <xf numFmtId="0" fontId="5" fillId="0" borderId="8" xfId="0" applyFont="1" applyBorder="1" applyProtection="1"/>
    <xf numFmtId="0" fontId="5" fillId="0" borderId="1" xfId="0" applyFont="1" applyBorder="1" applyAlignment="1" applyProtection="1">
      <alignment horizontal="center" vertical="center" wrapText="1"/>
    </xf>
    <xf numFmtId="0" fontId="9" fillId="0" borderId="45" xfId="0" applyFont="1" applyBorder="1" applyAlignment="1" applyProtection="1">
      <alignment vertical="center" wrapText="1"/>
    </xf>
    <xf numFmtId="0" fontId="2" fillId="0" borderId="0" xfId="0" applyFont="1" applyBorder="1" applyAlignment="1" applyProtection="1">
      <alignment horizontal="left" vertical="center"/>
    </xf>
    <xf numFmtId="0" fontId="5" fillId="0" borderId="42" xfId="0" applyFont="1" applyBorder="1" applyProtection="1"/>
    <xf numFmtId="0" fontId="11" fillId="0" borderId="42" xfId="0" applyFont="1" applyBorder="1" applyProtection="1"/>
    <xf numFmtId="0" fontId="11" fillId="0" borderId="0" xfId="0" applyFont="1" applyBorder="1" applyAlignment="1" applyProtection="1">
      <alignment horizontal="center" vertical="center"/>
    </xf>
    <xf numFmtId="38" fontId="5" fillId="0" borderId="2" xfId="1" applyFont="1" applyFill="1" applyBorder="1" applyAlignment="1" applyProtection="1">
      <alignment horizontal="right" vertical="center"/>
    </xf>
    <xf numFmtId="38" fontId="5" fillId="0" borderId="53" xfId="1" applyFont="1" applyFill="1" applyBorder="1" applyAlignment="1" applyProtection="1">
      <alignment horizontal="right" vertical="center"/>
    </xf>
    <xf numFmtId="38" fontId="5" fillId="0" borderId="33" xfId="1" applyFont="1" applyFill="1" applyBorder="1" applyAlignment="1" applyProtection="1">
      <alignment horizontal="right" vertical="center"/>
    </xf>
    <xf numFmtId="0" fontId="0" fillId="0" borderId="33" xfId="0" applyFont="1" applyFill="1" applyBorder="1" applyAlignment="1" applyProtection="1"/>
    <xf numFmtId="0" fontId="13" fillId="0" borderId="0" xfId="0" applyFont="1" applyBorder="1" applyAlignment="1" applyProtection="1">
      <alignment horizontal="left" vertical="center"/>
    </xf>
    <xf numFmtId="0" fontId="0" fillId="0" borderId="0" xfId="0" applyBorder="1" applyProtection="1"/>
    <xf numFmtId="0" fontId="17" fillId="0" borderId="0" xfId="0" applyFont="1" applyBorder="1" applyAlignment="1" applyProtection="1">
      <alignment horizontal="left" vertical="center"/>
    </xf>
    <xf numFmtId="0" fontId="0" fillId="0" borderId="0" xfId="0" applyAlignment="1" applyProtection="1"/>
    <xf numFmtId="0" fontId="5" fillId="0" borderId="0" xfId="0" applyFont="1" applyBorder="1" applyAlignment="1" applyProtection="1">
      <alignment vertical="center"/>
    </xf>
    <xf numFmtId="0" fontId="5" fillId="0" borderId="32" xfId="0" applyFont="1" applyBorder="1" applyAlignment="1" applyProtection="1">
      <alignment vertical="center"/>
    </xf>
    <xf numFmtId="0" fontId="11" fillId="0" borderId="33" xfId="0" applyFont="1" applyBorder="1" applyProtection="1"/>
    <xf numFmtId="0" fontId="5" fillId="0" borderId="6" xfId="0" applyFont="1" applyBorder="1" applyAlignment="1" applyProtection="1">
      <alignment horizontal="right" vertical="center"/>
    </xf>
    <xf numFmtId="0" fontId="5" fillId="0" borderId="53" xfId="0" applyFont="1" applyBorder="1" applyAlignment="1" applyProtection="1">
      <alignment horizontal="right" vertical="center"/>
    </xf>
    <xf numFmtId="0" fontId="5" fillId="0" borderId="22" xfId="0" applyFont="1" applyBorder="1" applyAlignment="1" applyProtection="1">
      <alignment horizontal="right" vertical="center"/>
    </xf>
    <xf numFmtId="0" fontId="7" fillId="0" borderId="0" xfId="0" applyFont="1" applyAlignment="1" applyProtection="1">
      <alignment vertical="center"/>
    </xf>
    <xf numFmtId="0" fontId="22" fillId="0" borderId="0" xfId="0" applyFont="1" applyProtection="1">
      <protection locked="0"/>
    </xf>
    <xf numFmtId="0" fontId="7" fillId="0" borderId="0" xfId="0" applyFont="1" applyProtection="1">
      <protection locked="0"/>
    </xf>
    <xf numFmtId="0" fontId="24" fillId="0" borderId="0" xfId="0" applyFont="1" applyProtection="1">
      <protection locked="0"/>
    </xf>
    <xf numFmtId="0" fontId="7" fillId="0" borderId="0" xfId="0" applyFont="1" applyProtection="1"/>
    <xf numFmtId="0" fontId="24" fillId="0" borderId="0" xfId="0" applyFont="1" applyProtection="1"/>
    <xf numFmtId="0" fontId="10" fillId="0" borderId="3" xfId="0" applyFont="1" applyBorder="1" applyAlignment="1" applyProtection="1">
      <alignment horizontal="center" vertical="center"/>
    </xf>
    <xf numFmtId="0" fontId="10" fillId="0" borderId="9"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xf>
    <xf numFmtId="0" fontId="10" fillId="0" borderId="36" xfId="0" applyFont="1" applyBorder="1" applyAlignment="1" applyProtection="1">
      <alignment horizontal="center" vertical="center" wrapText="1"/>
    </xf>
    <xf numFmtId="0" fontId="24" fillId="0" borderId="8" xfId="0" applyFont="1" applyBorder="1" applyProtection="1">
      <protection locked="0"/>
    </xf>
    <xf numFmtId="0" fontId="7" fillId="0" borderId="7" xfId="0" applyFont="1" applyBorder="1" applyProtection="1">
      <protection locked="0"/>
    </xf>
    <xf numFmtId="0" fontId="10" fillId="0" borderId="0" xfId="0" applyFont="1" applyBorder="1" applyProtection="1">
      <protection locked="0"/>
    </xf>
    <xf numFmtId="0" fontId="22" fillId="0" borderId="0" xfId="0" applyFont="1" applyBorder="1" applyProtection="1">
      <protection locked="0"/>
    </xf>
    <xf numFmtId="0" fontId="26" fillId="0" borderId="7" xfId="0" applyFont="1" applyBorder="1" applyAlignment="1" applyProtection="1">
      <alignment wrapText="1"/>
      <protection locked="0"/>
    </xf>
    <xf numFmtId="0" fontId="26" fillId="0" borderId="0" xfId="0" applyFont="1" applyBorder="1" applyProtection="1">
      <protection locked="0"/>
    </xf>
    <xf numFmtId="0" fontId="22" fillId="0" borderId="43" xfId="0" applyFont="1" applyBorder="1" applyProtection="1">
      <protection locked="0"/>
    </xf>
    <xf numFmtId="0" fontId="7" fillId="0" borderId="2" xfId="0" applyFont="1" applyBorder="1" applyProtection="1">
      <protection locked="0"/>
    </xf>
    <xf numFmtId="0" fontId="7" fillId="0" borderId="0" xfId="0" applyFont="1" applyBorder="1" applyAlignment="1" applyProtection="1">
      <alignment horizontal="left" vertical="center" wrapText="1"/>
      <protection locked="0"/>
    </xf>
    <xf numFmtId="0" fontId="7" fillId="0" borderId="8" xfId="0" applyFont="1" applyBorder="1" applyProtection="1">
      <protection locked="0"/>
    </xf>
    <xf numFmtId="0" fontId="7" fillId="4" borderId="0" xfId="0" applyFont="1" applyFill="1" applyBorder="1" applyAlignment="1" applyProtection="1">
      <alignment vertical="center"/>
    </xf>
    <xf numFmtId="0" fontId="7" fillId="4" borderId="0" xfId="0" applyFont="1" applyFill="1" applyBorder="1" applyAlignment="1" applyProtection="1">
      <alignment vertical="center"/>
      <protection locked="0"/>
    </xf>
    <xf numFmtId="0" fontId="17" fillId="0" borderId="0" xfId="0" applyFont="1" applyBorder="1" applyAlignment="1" applyProtection="1">
      <alignment horizontal="left" vertical="center"/>
      <protection locked="0"/>
    </xf>
    <xf numFmtId="0" fontId="22" fillId="0" borderId="54" xfId="0" applyFont="1" applyBorder="1" applyAlignment="1" applyProtection="1">
      <alignment horizontal="center"/>
    </xf>
    <xf numFmtId="0" fontId="26" fillId="0" borderId="7" xfId="0" applyFont="1" applyBorder="1" applyProtection="1">
      <protection locked="0"/>
    </xf>
    <xf numFmtId="0" fontId="27" fillId="0" borderId="7" xfId="0" applyFont="1" applyBorder="1" applyAlignment="1" applyProtection="1">
      <alignment horizontal="left" vertical="center"/>
      <protection locked="0"/>
    </xf>
    <xf numFmtId="0" fontId="7" fillId="0" borderId="0" xfId="0" applyFont="1" applyBorder="1" applyProtection="1"/>
    <xf numFmtId="0" fontId="28" fillId="0" borderId="0" xfId="0" applyFont="1" applyBorder="1" applyProtection="1"/>
    <xf numFmtId="0" fontId="28" fillId="0" borderId="0" xfId="0" applyFont="1" applyBorder="1" applyAlignment="1" applyProtection="1">
      <alignment horizontal="center"/>
      <protection locked="0"/>
    </xf>
    <xf numFmtId="0" fontId="28" fillId="0" borderId="0" xfId="0" applyFont="1" applyBorder="1" applyProtection="1">
      <protection locked="0"/>
    </xf>
    <xf numFmtId="0" fontId="29" fillId="0" borderId="0" xfId="0" applyFont="1" applyBorder="1" applyProtection="1">
      <protection locked="0"/>
    </xf>
    <xf numFmtId="0" fontId="29" fillId="0" borderId="0" xfId="0" applyFont="1" applyProtection="1">
      <protection locked="0"/>
    </xf>
    <xf numFmtId="0" fontId="10" fillId="0" borderId="0" xfId="0" applyFont="1" applyBorder="1" applyProtection="1"/>
    <xf numFmtId="0" fontId="7" fillId="0" borderId="0" xfId="0" applyFont="1" applyBorder="1" applyAlignment="1" applyProtection="1">
      <alignment horizontal="center"/>
      <protection locked="0"/>
    </xf>
    <xf numFmtId="0" fontId="7" fillId="0" borderId="0" xfId="0" applyFont="1" applyBorder="1" applyProtection="1">
      <protection locked="0"/>
    </xf>
    <xf numFmtId="0" fontId="25" fillId="0" borderId="0" xfId="0" applyFont="1" applyBorder="1" applyProtection="1"/>
    <xf numFmtId="0" fontId="7" fillId="2" borderId="0" xfId="0" applyFont="1" applyFill="1" applyBorder="1" applyProtection="1">
      <protection locked="0"/>
    </xf>
    <xf numFmtId="0" fontId="7" fillId="0" borderId="7" xfId="0" applyFont="1" applyBorder="1"/>
    <xf numFmtId="0" fontId="7" fillId="2" borderId="0" xfId="0" applyFont="1" applyFill="1" applyBorder="1"/>
    <xf numFmtId="0" fontId="7" fillId="0" borderId="0" xfId="0" applyFont="1"/>
    <xf numFmtId="49" fontId="5" fillId="2" borderId="27" xfId="0" applyNumberFormat="1" applyFont="1" applyFill="1" applyBorder="1" applyAlignment="1" applyProtection="1">
      <alignment horizontal="center" vertical="center"/>
      <protection locked="0"/>
    </xf>
    <xf numFmtId="49" fontId="5" fillId="2" borderId="50" xfId="0" applyNumberFormat="1" applyFont="1" applyFill="1" applyBorder="1" applyAlignment="1" applyProtection="1">
      <alignment horizontal="center" vertical="center"/>
      <protection locked="0"/>
    </xf>
    <xf numFmtId="49" fontId="5" fillId="2" borderId="57" xfId="0" applyNumberFormat="1" applyFont="1" applyFill="1" applyBorder="1" applyAlignment="1" applyProtection="1">
      <alignment horizontal="center" vertical="center"/>
      <protection locked="0"/>
    </xf>
    <xf numFmtId="49" fontId="5" fillId="2" borderId="71" xfId="0" applyNumberFormat="1" applyFont="1" applyFill="1" applyBorder="1" applyAlignment="1" applyProtection="1">
      <alignment vertical="center" shrinkToFit="1"/>
      <protection locked="0"/>
    </xf>
    <xf numFmtId="49" fontId="5" fillId="2" borderId="53" xfId="0" applyNumberFormat="1" applyFont="1" applyFill="1" applyBorder="1" applyAlignment="1" applyProtection="1">
      <alignment vertical="center" shrinkToFit="1"/>
      <protection locked="0"/>
    </xf>
    <xf numFmtId="49" fontId="5" fillId="2" borderId="22" xfId="0" applyNumberFormat="1" applyFont="1" applyFill="1" applyBorder="1" applyAlignment="1" applyProtection="1">
      <alignment vertical="center" shrinkToFit="1"/>
      <protection locked="0"/>
    </xf>
    <xf numFmtId="49" fontId="5" fillId="2" borderId="3" xfId="0" applyNumberFormat="1" applyFont="1" applyFill="1" applyBorder="1" applyAlignment="1" applyProtection="1">
      <alignment horizontal="center" vertical="center"/>
      <protection locked="0"/>
    </xf>
    <xf numFmtId="49" fontId="5" fillId="2" borderId="52" xfId="0" applyNumberFormat="1" applyFont="1" applyFill="1" applyBorder="1" applyAlignment="1" applyProtection="1">
      <alignment horizontal="center" vertical="center"/>
      <protection locked="0"/>
    </xf>
    <xf numFmtId="49" fontId="5" fillId="2" borderId="36" xfId="0" applyNumberFormat="1" applyFont="1" applyFill="1" applyBorder="1" applyAlignment="1" applyProtection="1">
      <alignment horizontal="center" vertical="center"/>
      <protection locked="0"/>
    </xf>
    <xf numFmtId="38" fontId="24" fillId="3" borderId="56" xfId="1" applyFont="1" applyFill="1" applyBorder="1" applyAlignment="1" applyProtection="1">
      <alignment horizontal="center"/>
    </xf>
    <xf numFmtId="38" fontId="24" fillId="3" borderId="55" xfId="1" applyFont="1" applyFill="1" applyBorder="1" applyAlignment="1" applyProtection="1">
      <alignment horizontal="center"/>
    </xf>
    <xf numFmtId="0" fontId="24" fillId="0" borderId="64" xfId="0" applyFont="1" applyBorder="1" applyAlignment="1" applyProtection="1">
      <alignment horizontal="center" vertical="center"/>
    </xf>
    <xf numFmtId="0" fontId="24" fillId="0" borderId="56" xfId="0" applyFont="1" applyBorder="1" applyAlignment="1" applyProtection="1">
      <alignment horizontal="center" vertical="center"/>
    </xf>
    <xf numFmtId="38" fontId="24" fillId="3" borderId="56" xfId="1" applyFont="1" applyFill="1" applyBorder="1" applyAlignment="1" applyProtection="1">
      <alignment horizontal="center" vertical="center"/>
    </xf>
    <xf numFmtId="38" fontId="24" fillId="3" borderId="55" xfId="1" applyFont="1" applyFill="1" applyBorder="1" applyAlignment="1" applyProtection="1">
      <alignment horizontal="center" vertical="center"/>
    </xf>
    <xf numFmtId="0" fontId="10" fillId="0" borderId="0"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7" fillId="0" borderId="0" xfId="0" applyFont="1" applyBorder="1" applyAlignment="1">
      <alignment horizontal="left" vertical="top" wrapText="1"/>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22" fillId="0" borderId="6" xfId="0" applyFont="1" applyBorder="1" applyAlignment="1" applyProtection="1">
      <alignment horizontal="center"/>
    </xf>
    <xf numFmtId="0" fontId="24" fillId="0" borderId="4" xfId="0" applyFont="1" applyBorder="1" applyAlignment="1" applyProtection="1">
      <alignment horizontal="center"/>
    </xf>
    <xf numFmtId="0" fontId="24" fillId="0" borderId="5" xfId="0" applyFont="1" applyBorder="1" applyAlignment="1" applyProtection="1">
      <alignment horizontal="center"/>
    </xf>
    <xf numFmtId="0" fontId="24" fillId="0" borderId="6" xfId="0" applyFont="1" applyBorder="1" applyAlignment="1" applyProtection="1">
      <alignment horizontal="center"/>
    </xf>
    <xf numFmtId="0" fontId="11" fillId="0" borderId="40"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33" xfId="0" applyFont="1" applyBorder="1" applyAlignment="1" applyProtection="1">
      <alignment horizontal="center" vertical="center"/>
    </xf>
    <xf numFmtId="38" fontId="11" fillId="3" borderId="31" xfId="1" applyFont="1" applyFill="1" applyBorder="1" applyAlignment="1" applyProtection="1">
      <alignment horizontal="center"/>
    </xf>
    <xf numFmtId="38" fontId="11" fillId="3" borderId="32" xfId="1" applyFont="1" applyFill="1" applyBorder="1" applyAlignment="1" applyProtection="1">
      <alignment horizontal="center"/>
    </xf>
    <xf numFmtId="38" fontId="11" fillId="3" borderId="58" xfId="1" applyFont="1" applyFill="1" applyBorder="1" applyAlignment="1" applyProtection="1">
      <alignment horizontal="center"/>
    </xf>
    <xf numFmtId="0" fontId="11" fillId="0" borderId="23" xfId="0" applyFont="1" applyBorder="1" applyAlignment="1" applyProtection="1">
      <alignment horizontal="center" vertical="center" wrapText="1"/>
    </xf>
    <xf numFmtId="0" fontId="11" fillId="0" borderId="19"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44" xfId="0" applyFont="1" applyBorder="1" applyAlignment="1" applyProtection="1">
      <alignment horizontal="center" vertical="center"/>
    </xf>
    <xf numFmtId="38" fontId="15" fillId="3" borderId="43" xfId="1" applyFont="1" applyFill="1" applyBorder="1" applyAlignment="1" applyProtection="1">
      <alignment horizontal="right" vertical="center"/>
    </xf>
    <xf numFmtId="38" fontId="16" fillId="3" borderId="43" xfId="1" applyFont="1" applyFill="1" applyBorder="1" applyAlignment="1" applyProtection="1">
      <alignment horizontal="right" vertical="center"/>
    </xf>
    <xf numFmtId="38" fontId="15" fillId="3" borderId="0" xfId="1" applyFont="1" applyFill="1" applyBorder="1" applyAlignment="1" applyProtection="1">
      <alignment horizontal="right" vertical="center"/>
    </xf>
    <xf numFmtId="38" fontId="16" fillId="3" borderId="0" xfId="1" applyFont="1" applyFill="1" applyBorder="1" applyAlignment="1" applyProtection="1">
      <alignment horizontal="right" vertical="center"/>
    </xf>
    <xf numFmtId="38" fontId="16" fillId="3" borderId="32" xfId="1" applyFont="1" applyFill="1" applyBorder="1" applyAlignment="1" applyProtection="1">
      <alignment horizontal="right" vertical="center"/>
    </xf>
    <xf numFmtId="0" fontId="22" fillId="0" borderId="46" xfId="0" applyFont="1" applyBorder="1" applyAlignment="1" applyProtection="1">
      <alignment horizontal="center"/>
    </xf>
    <xf numFmtId="0" fontId="22" fillId="0" borderId="34" xfId="0" applyFont="1" applyBorder="1" applyAlignment="1" applyProtection="1">
      <alignment horizontal="center"/>
    </xf>
    <xf numFmtId="0" fontId="22" fillId="0" borderId="35" xfId="0" applyFont="1" applyBorder="1" applyAlignment="1" applyProtection="1">
      <alignment horizontal="center"/>
    </xf>
    <xf numFmtId="0" fontId="24" fillId="0" borderId="46" xfId="0" applyFont="1" applyBorder="1" applyAlignment="1" applyProtection="1">
      <alignment horizontal="center"/>
    </xf>
    <xf numFmtId="0" fontId="24" fillId="0" borderId="34" xfId="0" applyFont="1" applyBorder="1" applyAlignment="1" applyProtection="1">
      <alignment horizontal="center"/>
    </xf>
    <xf numFmtId="0" fontId="24" fillId="0" borderId="35" xfId="0" applyFont="1" applyBorder="1" applyAlignment="1" applyProtection="1">
      <alignment horizontal="center"/>
    </xf>
    <xf numFmtId="0" fontId="24" fillId="0" borderId="54"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8"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33" xfId="0" applyFont="1" applyBorder="1" applyAlignment="1" applyProtection="1">
      <alignment horizontal="center" vertical="center"/>
    </xf>
    <xf numFmtId="0" fontId="7" fillId="0" borderId="1" xfId="0" applyFont="1" applyBorder="1" applyAlignment="1" applyProtection="1">
      <alignment horizontal="left" vertical="center" wrapText="1"/>
    </xf>
    <xf numFmtId="0" fontId="7" fillId="0" borderId="43" xfId="0" applyFont="1" applyBorder="1" applyAlignment="1" applyProtection="1">
      <alignment horizontal="left" vertical="center"/>
    </xf>
    <xf numFmtId="49" fontId="5" fillId="2" borderId="47" xfId="0" applyNumberFormat="1" applyFont="1" applyFill="1" applyBorder="1" applyAlignment="1" applyProtection="1">
      <alignment vertical="center" shrinkToFit="1"/>
      <protection locked="0"/>
    </xf>
    <xf numFmtId="49" fontId="0" fillId="0" borderId="49" xfId="0" applyNumberFormat="1" applyBorder="1" applyAlignment="1" applyProtection="1">
      <alignment vertical="center" shrinkToFit="1"/>
      <protection locked="0"/>
    </xf>
    <xf numFmtId="49" fontId="0" fillId="0" borderId="48" xfId="0" applyNumberFormat="1" applyBorder="1" applyAlignment="1" applyProtection="1">
      <alignment vertical="center" shrinkToFit="1"/>
      <protection locked="0"/>
    </xf>
    <xf numFmtId="176" fontId="5" fillId="2" borderId="63" xfId="0" applyNumberFormat="1" applyFont="1" applyFill="1" applyBorder="1" applyAlignment="1" applyProtection="1">
      <alignment horizontal="center" vertical="center"/>
      <protection locked="0"/>
    </xf>
    <xf numFmtId="38" fontId="5" fillId="3" borderId="61" xfId="1" applyFont="1" applyFill="1" applyBorder="1" applyAlignment="1" applyProtection="1">
      <alignment horizontal="right" vertical="center"/>
    </xf>
    <xf numFmtId="38" fontId="0" fillId="0" borderId="62" xfId="1" applyFont="1" applyBorder="1" applyAlignment="1" applyProtection="1">
      <alignment horizontal="right" vertical="center"/>
    </xf>
    <xf numFmtId="49" fontId="5" fillId="2" borderId="54" xfId="0" applyNumberFormat="1" applyFont="1" applyFill="1" applyBorder="1" applyAlignment="1" applyProtection="1">
      <alignment vertical="center" shrinkToFit="1"/>
      <protection locked="0"/>
    </xf>
    <xf numFmtId="49" fontId="0" fillId="0" borderId="56" xfId="0" applyNumberFormat="1" applyBorder="1" applyAlignment="1" applyProtection="1">
      <alignment vertical="center" shrinkToFit="1"/>
      <protection locked="0"/>
    </xf>
    <xf numFmtId="49" fontId="0" fillId="0" borderId="55" xfId="0" applyNumberFormat="1" applyBorder="1" applyAlignment="1" applyProtection="1">
      <alignment vertical="center" shrinkToFit="1"/>
      <protection locked="0"/>
    </xf>
    <xf numFmtId="176" fontId="5" fillId="2" borderId="21" xfId="0" applyNumberFormat="1" applyFont="1" applyFill="1" applyBorder="1" applyAlignment="1" applyProtection="1">
      <alignment horizontal="center" vertical="center"/>
      <protection locked="0"/>
    </xf>
    <xf numFmtId="38" fontId="5" fillId="3" borderId="31" xfId="1" applyFont="1" applyFill="1" applyBorder="1" applyAlignment="1" applyProtection="1">
      <alignment horizontal="right" vertical="center"/>
    </xf>
    <xf numFmtId="38" fontId="0" fillId="0" borderId="32" xfId="1" applyFont="1" applyBorder="1" applyAlignment="1" applyProtection="1">
      <alignment horizontal="right" vertical="center"/>
    </xf>
    <xf numFmtId="0" fontId="11" fillId="0" borderId="42" xfId="0" applyFont="1" applyBorder="1" applyAlignment="1" applyProtection="1">
      <alignment horizontal="center" vertical="center"/>
    </xf>
    <xf numFmtId="38" fontId="11" fillId="3" borderId="40" xfId="1" applyFont="1" applyFill="1" applyBorder="1" applyAlignment="1" applyProtection="1">
      <alignment horizontal="center"/>
    </xf>
    <xf numFmtId="38" fontId="11" fillId="3" borderId="41" xfId="1" applyFont="1" applyFill="1" applyBorder="1" applyAlignment="1" applyProtection="1">
      <alignment horizontal="center"/>
    </xf>
    <xf numFmtId="38" fontId="11" fillId="3" borderId="65" xfId="1" applyFont="1" applyFill="1" applyBorder="1" applyAlignment="1" applyProtection="1">
      <alignment horizontal="center"/>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5" fillId="0" borderId="69" xfId="0" applyFont="1" applyBorder="1" applyAlignment="1" applyProtection="1">
      <alignment horizontal="center" vertical="center" wrapText="1"/>
    </xf>
    <xf numFmtId="0" fontId="4" fillId="0" borderId="70" xfId="0" applyFont="1" applyBorder="1" applyAlignment="1" applyProtection="1">
      <alignment horizontal="center" vertical="center"/>
    </xf>
    <xf numFmtId="0" fontId="5" fillId="0" borderId="46"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43" xfId="0" applyBorder="1" applyAlignment="1" applyProtection="1"/>
    <xf numFmtId="0" fontId="0" fillId="0" borderId="2" xfId="0" applyBorder="1" applyAlignment="1" applyProtection="1"/>
    <xf numFmtId="0" fontId="0" fillId="0" borderId="32" xfId="0" applyBorder="1" applyAlignment="1" applyProtection="1"/>
    <xf numFmtId="0" fontId="0" fillId="0" borderId="33" xfId="0" applyBorder="1" applyAlignment="1" applyProtection="1"/>
    <xf numFmtId="176" fontId="5" fillId="2" borderId="5" xfId="0" applyNumberFormat="1" applyFont="1" applyFill="1" applyBorder="1" applyAlignment="1" applyProtection="1">
      <alignment horizontal="center" vertical="center"/>
      <protection locked="0"/>
    </xf>
    <xf numFmtId="38" fontId="5" fillId="3" borderId="4" xfId="1" applyFont="1" applyFill="1" applyBorder="1" applyAlignment="1" applyProtection="1">
      <alignment horizontal="right" vertical="center"/>
    </xf>
    <xf numFmtId="38" fontId="0" fillId="0" borderId="5" xfId="1" applyFont="1" applyBorder="1" applyAlignment="1" applyProtection="1">
      <alignment horizontal="right" vertical="center"/>
    </xf>
    <xf numFmtId="0" fontId="5" fillId="0" borderId="32"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7" fillId="0" borderId="4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5" fillId="0" borderId="23"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8" fillId="0" borderId="23" xfId="0" applyFont="1" applyBorder="1" applyAlignment="1" applyProtection="1">
      <alignment horizontal="center" vertical="center" textRotation="255"/>
    </xf>
    <xf numFmtId="0" fontId="8" fillId="0" borderId="19" xfId="0" applyFont="1" applyBorder="1" applyAlignment="1" applyProtection="1">
      <alignment horizontal="center" vertical="center" textRotation="255"/>
    </xf>
    <xf numFmtId="0" fontId="5" fillId="0" borderId="40"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0" xfId="0" applyFont="1" applyAlignment="1" applyProtection="1">
      <alignment horizontal="left" vertical="center" wrapText="1"/>
    </xf>
    <xf numFmtId="0" fontId="5" fillId="0" borderId="8" xfId="0" applyFont="1" applyBorder="1" applyAlignment="1" applyProtection="1">
      <alignment horizontal="left" vertical="center" wrapText="1"/>
    </xf>
    <xf numFmtId="0" fontId="10" fillId="0" borderId="27"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49" fontId="24" fillId="2" borderId="27" xfId="0" applyNumberFormat="1" applyFont="1" applyFill="1" applyBorder="1" applyAlignment="1" applyProtection="1">
      <alignment horizontal="center" vertical="center"/>
      <protection locked="0"/>
    </xf>
    <xf numFmtId="49" fontId="24" fillId="2" borderId="26" xfId="0" applyNumberFormat="1"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left" vertical="center" wrapText="1"/>
      <protection locked="0"/>
    </xf>
    <xf numFmtId="49" fontId="24" fillId="2" borderId="29" xfId="0" applyNumberFormat="1" applyFont="1" applyFill="1" applyBorder="1" applyAlignment="1" applyProtection="1">
      <alignment horizontal="left" vertical="center" wrapText="1"/>
      <protection locked="0"/>
    </xf>
    <xf numFmtId="49" fontId="24" fillId="2" borderId="30" xfId="0" applyNumberFormat="1" applyFont="1" applyFill="1" applyBorder="1" applyAlignment="1" applyProtection="1">
      <alignment horizontal="left" vertical="center" wrapText="1"/>
      <protection locked="0"/>
    </xf>
    <xf numFmtId="49" fontId="24" fillId="2" borderId="31" xfId="0" applyNumberFormat="1" applyFont="1" applyFill="1" applyBorder="1" applyAlignment="1" applyProtection="1">
      <alignment horizontal="left"/>
    </xf>
    <xf numFmtId="49" fontId="24" fillId="2" borderId="32" xfId="0" applyNumberFormat="1" applyFont="1" applyFill="1" applyBorder="1" applyAlignment="1" applyProtection="1">
      <alignment horizontal="left"/>
    </xf>
    <xf numFmtId="49" fontId="24" fillId="2" borderId="33" xfId="0" applyNumberFormat="1" applyFont="1" applyFill="1" applyBorder="1" applyAlignment="1" applyProtection="1">
      <alignment horizontal="left"/>
    </xf>
    <xf numFmtId="49" fontId="10" fillId="2" borderId="4" xfId="0" applyNumberFormat="1" applyFont="1" applyFill="1" applyBorder="1" applyAlignment="1" applyProtection="1">
      <alignment horizontal="left" vertical="center"/>
      <protection locked="0"/>
    </xf>
    <xf numFmtId="49" fontId="10" fillId="2" borderId="5" xfId="0" applyNumberFormat="1" applyFont="1" applyFill="1" applyBorder="1" applyAlignment="1" applyProtection="1">
      <alignment horizontal="left" vertical="center"/>
      <protection locked="0"/>
    </xf>
    <xf numFmtId="49" fontId="10" fillId="2" borderId="26" xfId="0" applyNumberFormat="1" applyFont="1" applyFill="1" applyBorder="1" applyAlignment="1" applyProtection="1">
      <alignment horizontal="left" vertical="center"/>
      <protection locked="0"/>
    </xf>
    <xf numFmtId="0" fontId="10" fillId="0" borderId="34" xfId="0" applyFont="1" applyBorder="1" applyAlignment="1" applyProtection="1">
      <alignment horizontal="center" vertical="center"/>
    </xf>
    <xf numFmtId="49" fontId="10" fillId="2" borderId="34" xfId="0" applyNumberFormat="1" applyFont="1" applyFill="1" applyBorder="1" applyAlignment="1" applyProtection="1">
      <alignment horizontal="left" vertical="center"/>
      <protection locked="0"/>
    </xf>
    <xf numFmtId="49" fontId="10" fillId="2" borderId="27" xfId="0" applyNumberFormat="1" applyFont="1" applyFill="1" applyBorder="1" applyAlignment="1" applyProtection="1">
      <alignment horizontal="left" vertical="center"/>
      <protection locked="0"/>
    </xf>
    <xf numFmtId="49" fontId="10" fillId="2" borderId="35" xfId="0" applyNumberFormat="1" applyFont="1" applyFill="1" applyBorder="1" applyAlignment="1" applyProtection="1">
      <alignment horizontal="left" vertical="center"/>
      <protection locked="0"/>
    </xf>
    <xf numFmtId="49" fontId="10" fillId="2" borderId="20" xfId="0" applyNumberFormat="1" applyFont="1" applyFill="1" applyBorder="1" applyAlignment="1" applyProtection="1">
      <alignment horizontal="left" vertical="center" wrapText="1"/>
      <protection locked="0"/>
    </xf>
    <xf numFmtId="49" fontId="10" fillId="2" borderId="21" xfId="0" applyNumberFormat="1" applyFont="1" applyFill="1" applyBorder="1" applyAlignment="1" applyProtection="1">
      <alignment horizontal="left" vertical="center" wrapText="1"/>
      <protection locked="0"/>
    </xf>
    <xf numFmtId="49" fontId="10" fillId="2" borderId="22" xfId="0" applyNumberFormat="1" applyFont="1" applyFill="1" applyBorder="1" applyAlignment="1" applyProtection="1">
      <alignment horizontal="left" vertical="center" wrapText="1"/>
      <protection locked="0"/>
    </xf>
    <xf numFmtId="0" fontId="23" fillId="0" borderId="0" xfId="0" applyFont="1" applyAlignment="1" applyProtection="1">
      <alignment horizontal="center" vertical="center" wrapText="1"/>
    </xf>
    <xf numFmtId="49" fontId="7" fillId="2" borderId="0" xfId="0" applyNumberFormat="1" applyFont="1" applyFill="1" applyAlignment="1" applyProtection="1">
      <alignment horizontal="right" vertical="center"/>
      <protection locked="0"/>
    </xf>
    <xf numFmtId="0" fontId="10" fillId="0" borderId="1" xfId="0" applyFont="1" applyBorder="1" applyAlignment="1" applyProtection="1">
      <alignment horizontal="center" vertical="center" textRotation="255"/>
    </xf>
    <xf numFmtId="0" fontId="10" fillId="0" borderId="2"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0" fillId="0" borderId="31" xfId="0" applyFont="1" applyBorder="1" applyAlignment="1" applyProtection="1">
      <alignment horizontal="center" vertical="center" textRotation="255"/>
    </xf>
    <xf numFmtId="0" fontId="10" fillId="0" borderId="33" xfId="0" applyFont="1" applyBorder="1" applyAlignment="1" applyProtection="1">
      <alignment horizontal="center" vertical="center" textRotation="255"/>
    </xf>
    <xf numFmtId="49" fontId="24" fillId="2" borderId="4" xfId="0" applyNumberFormat="1" applyFont="1" applyFill="1" applyBorder="1" applyAlignment="1" applyProtection="1">
      <alignment horizontal="left" vertical="center"/>
      <protection locked="0"/>
    </xf>
    <xf numFmtId="49" fontId="24" fillId="2" borderId="5" xfId="0" applyNumberFormat="1" applyFont="1" applyFill="1" applyBorder="1" applyAlignment="1" applyProtection="1">
      <alignment horizontal="left" vertical="center"/>
      <protection locked="0"/>
    </xf>
    <xf numFmtId="49" fontId="24" fillId="2" borderId="6"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49" fontId="23" fillId="2" borderId="6" xfId="0" applyNumberFormat="1" applyFont="1" applyFill="1" applyBorder="1" applyAlignment="1" applyProtection="1">
      <alignment horizontal="left" vertical="center"/>
      <protection locked="0"/>
    </xf>
    <xf numFmtId="49" fontId="24" fillId="2" borderId="15" xfId="0" applyNumberFormat="1" applyFont="1" applyFill="1" applyBorder="1" applyAlignment="1" applyProtection="1">
      <alignment horizontal="left" vertical="center"/>
      <protection locked="0"/>
    </xf>
    <xf numFmtId="49" fontId="24" fillId="2" borderId="16" xfId="0" applyNumberFormat="1" applyFont="1" applyFill="1" applyBorder="1" applyAlignment="1" applyProtection="1">
      <alignment horizontal="left" vertical="center"/>
      <protection locked="0"/>
    </xf>
    <xf numFmtId="49" fontId="24" fillId="2" borderId="17" xfId="0" applyNumberFormat="1" applyFont="1" applyFill="1" applyBorder="1" applyAlignment="1" applyProtection="1">
      <alignment horizontal="left" vertical="center"/>
      <protection locked="0"/>
    </xf>
    <xf numFmtId="49" fontId="24" fillId="2" borderId="18" xfId="0" applyNumberFormat="1" applyFont="1" applyFill="1" applyBorder="1" applyAlignment="1" applyProtection="1">
      <alignment horizontal="left" vertical="center"/>
      <protection locked="0"/>
    </xf>
    <xf numFmtId="49" fontId="23" fillId="2" borderId="20" xfId="0" applyNumberFormat="1" applyFont="1" applyFill="1" applyBorder="1" applyAlignment="1" applyProtection="1">
      <alignment horizontal="left" vertical="center"/>
      <protection locked="0"/>
    </xf>
    <xf numFmtId="49" fontId="23" fillId="2" borderId="21" xfId="0" applyNumberFormat="1" applyFont="1" applyFill="1" applyBorder="1" applyAlignment="1" applyProtection="1">
      <alignment horizontal="left" vertical="center"/>
      <protection locked="0"/>
    </xf>
    <xf numFmtId="49" fontId="23" fillId="2" borderId="22" xfId="0" applyNumberFormat="1" applyFont="1" applyFill="1" applyBorder="1" applyAlignment="1" applyProtection="1">
      <alignment horizontal="left" vertical="center"/>
      <protection locked="0"/>
    </xf>
    <xf numFmtId="0" fontId="10" fillId="0" borderId="23"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19" xfId="0" applyFont="1" applyBorder="1" applyAlignment="1" applyProtection="1">
      <alignment horizontal="center" vertical="center"/>
    </xf>
    <xf numFmtId="0" fontId="10" fillId="2" borderId="25"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69</xdr:row>
          <xdr:rowOff>0</xdr:rowOff>
        </xdr:from>
        <xdr:to>
          <xdr:col>2</xdr:col>
          <xdr:colOff>47625</xdr:colOff>
          <xdr:row>69</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19050</xdr:rowOff>
        </xdr:from>
        <xdr:to>
          <xdr:col>2</xdr:col>
          <xdr:colOff>47625</xdr:colOff>
          <xdr:row>18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19050</xdr:rowOff>
        </xdr:from>
        <xdr:to>
          <xdr:col>2</xdr:col>
          <xdr:colOff>38100</xdr:colOff>
          <xdr:row>22</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19050</xdr:rowOff>
        </xdr:from>
        <xdr:to>
          <xdr:col>2</xdr:col>
          <xdr:colOff>38100</xdr:colOff>
          <xdr:row>19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104775</xdr:colOff>
          <xdr:row>20</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0</xdr:rowOff>
        </xdr:from>
        <xdr:to>
          <xdr:col>2</xdr:col>
          <xdr:colOff>47625</xdr:colOff>
          <xdr:row>69</xdr:row>
          <xdr:rowOff>200025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161925</xdr:rowOff>
        </xdr:from>
        <xdr:to>
          <xdr:col>2</xdr:col>
          <xdr:colOff>38100</xdr:colOff>
          <xdr:row>23</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133350</xdr:rowOff>
        </xdr:from>
        <xdr:to>
          <xdr:col>2</xdr:col>
          <xdr:colOff>66675</xdr:colOff>
          <xdr:row>67</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390525</xdr:rowOff>
        </xdr:from>
        <xdr:to>
          <xdr:col>2</xdr:col>
          <xdr:colOff>66675</xdr:colOff>
          <xdr:row>68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67</xdr:row>
          <xdr:rowOff>438150</xdr:rowOff>
        </xdr:from>
        <xdr:to>
          <xdr:col>2</xdr:col>
          <xdr:colOff>66675</xdr:colOff>
          <xdr:row>69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31936</xdr:colOff>
          <xdr:row>20</xdr:row>
          <xdr:rowOff>14568</xdr:rowOff>
        </xdr:from>
        <xdr:to>
          <xdr:col>2</xdr:col>
          <xdr:colOff>31936</xdr:colOff>
          <xdr:row>21</xdr:row>
          <xdr:rowOff>5043</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6D499D8-E298-45FA-BC09-FD70BB304F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12304;&#21029;&#35352;&#27096;&#24335;&#65295;&#30003;&#35531;&#26360;&#12305;&#38556;&#23475;&#32773;&#26045;&#35373;&#31561;&#65288;&#39135;&#26448;&#36027;&#36796;&#12415;&#65289;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障害者施設"/>
    </sheetNames>
    <sheetDataSet>
      <sheetData sheetId="0"/>
      <sheetData sheetId="1">
        <row r="4">
          <cell r="B4" t="str">
            <v>(民間)入所系　障害者支援施設</v>
          </cell>
          <cell r="C4">
            <v>12000</v>
          </cell>
          <cell r="D4" t="str">
            <v>×定員</v>
          </cell>
        </row>
        <row r="5">
          <cell r="B5" t="str">
            <v>(民間)入所系　福祉型障害児入所施設</v>
          </cell>
          <cell r="C5">
            <v>12000</v>
          </cell>
          <cell r="D5" t="str">
            <v>×定員</v>
          </cell>
        </row>
        <row r="6">
          <cell r="B6" t="str">
            <v>(民間)入所系　医療型障害児入所施設</v>
          </cell>
          <cell r="C6">
            <v>12000</v>
          </cell>
          <cell r="D6" t="str">
            <v>×定員</v>
          </cell>
        </row>
        <row r="7">
          <cell r="B7" t="str">
            <v>(民間)入所系　共同生活援助</v>
          </cell>
          <cell r="C7">
            <v>12000</v>
          </cell>
          <cell r="D7" t="str">
            <v>×定員</v>
          </cell>
        </row>
        <row r="8">
          <cell r="B8" t="str">
            <v>(民間)入所系　療養介護</v>
          </cell>
          <cell r="C8">
            <v>12000</v>
          </cell>
          <cell r="D8" t="str">
            <v>×定員</v>
          </cell>
        </row>
        <row r="9">
          <cell r="B9" t="str">
            <v>(民間)入所系　短期入所（空床型を除く。）</v>
          </cell>
          <cell r="C9">
            <v>12000</v>
          </cell>
          <cell r="D9" t="str">
            <v>×定員</v>
          </cell>
        </row>
        <row r="10">
          <cell r="B10" t="str">
            <v>(民間)入所系　宿泊型自立訓練</v>
          </cell>
          <cell r="C10">
            <v>12000</v>
          </cell>
          <cell r="D10" t="str">
            <v>×定員</v>
          </cell>
        </row>
        <row r="11">
          <cell r="B11" t="str">
            <v>(民間)通所系　生活介護</v>
          </cell>
          <cell r="C11">
            <v>6000</v>
          </cell>
          <cell r="D11" t="str">
            <v>×定員</v>
          </cell>
        </row>
        <row r="12">
          <cell r="B12" t="str">
            <v>(民間)通所系　自立訓練（機能訓練）</v>
          </cell>
          <cell r="C12">
            <v>6000</v>
          </cell>
          <cell r="D12" t="str">
            <v>×定員</v>
          </cell>
        </row>
        <row r="13">
          <cell r="B13" t="str">
            <v>(民間)通所系　自立訓練（生活訓練）</v>
          </cell>
          <cell r="C13">
            <v>6000</v>
          </cell>
          <cell r="D13" t="str">
            <v>×定員</v>
          </cell>
        </row>
        <row r="14">
          <cell r="B14" t="str">
            <v>(民間)通所系　就労移行支援</v>
          </cell>
          <cell r="C14">
            <v>6000</v>
          </cell>
          <cell r="D14" t="str">
            <v>×定員</v>
          </cell>
        </row>
        <row r="15">
          <cell r="B15" t="str">
            <v>(民間)通所系　就労継続支援Ａ型</v>
          </cell>
          <cell r="C15">
            <v>6000</v>
          </cell>
          <cell r="D15" t="str">
            <v>×定員</v>
          </cell>
        </row>
        <row r="16">
          <cell r="B16" t="str">
            <v>(民間)通所系　就労継続支援Ｂ型</v>
          </cell>
          <cell r="C16">
            <v>6000</v>
          </cell>
          <cell r="D16" t="str">
            <v>×定員</v>
          </cell>
        </row>
        <row r="17">
          <cell r="B17" t="str">
            <v>(民間)通所系　児童発達支援</v>
          </cell>
          <cell r="C17">
            <v>6000</v>
          </cell>
          <cell r="D17" t="str">
            <v>×定員</v>
          </cell>
        </row>
        <row r="18">
          <cell r="B18" t="str">
            <v>(民間)通所系　医療型児童発達支援</v>
          </cell>
          <cell r="C18">
            <v>6000</v>
          </cell>
          <cell r="D18" t="str">
            <v>×定員</v>
          </cell>
        </row>
        <row r="19">
          <cell r="B19" t="str">
            <v>(民間)通所系　放課後等デイサービス</v>
          </cell>
          <cell r="C19">
            <v>6000</v>
          </cell>
          <cell r="D19" t="str">
            <v>×定員</v>
          </cell>
        </row>
        <row r="20">
          <cell r="B20" t="str">
            <v>(民間)訪問系　居宅介護</v>
          </cell>
          <cell r="C20">
            <v>30000</v>
          </cell>
          <cell r="D20" t="str">
            <v>×施設</v>
          </cell>
        </row>
        <row r="21">
          <cell r="B21" t="str">
            <v>(民間)訪問系　重度訪問介護</v>
          </cell>
          <cell r="C21">
            <v>30000</v>
          </cell>
          <cell r="D21" t="str">
            <v>×施設</v>
          </cell>
        </row>
        <row r="22">
          <cell r="B22" t="str">
            <v>(民間)訪問系　同行援護</v>
          </cell>
          <cell r="C22">
            <v>30000</v>
          </cell>
          <cell r="D22" t="str">
            <v>×施設</v>
          </cell>
        </row>
        <row r="23">
          <cell r="B23" t="str">
            <v>(民間)訪問系　行動援護</v>
          </cell>
          <cell r="C23">
            <v>30000</v>
          </cell>
          <cell r="D23" t="str">
            <v>×施設</v>
          </cell>
        </row>
        <row r="24">
          <cell r="B24" t="str">
            <v>(民間)訪問系　重度障害者等包括支援</v>
          </cell>
          <cell r="C24">
            <v>30000</v>
          </cell>
          <cell r="D24" t="str">
            <v>×施設</v>
          </cell>
        </row>
        <row r="25">
          <cell r="B25" t="str">
            <v>(民間)訪問系　就労定着支援</v>
          </cell>
          <cell r="C25">
            <v>30000</v>
          </cell>
          <cell r="D25" t="str">
            <v>×施設</v>
          </cell>
        </row>
        <row r="26">
          <cell r="B26" t="str">
            <v>(民間)訪問系　自立生活援助</v>
          </cell>
          <cell r="C26">
            <v>30000</v>
          </cell>
          <cell r="D26" t="str">
            <v>×施設</v>
          </cell>
        </row>
        <row r="27">
          <cell r="B27" t="str">
            <v>(民間)訪問系　居宅訪問型児童発達支援</v>
          </cell>
          <cell r="C27">
            <v>30000</v>
          </cell>
          <cell r="D27" t="str">
            <v>×施設</v>
          </cell>
        </row>
        <row r="28">
          <cell r="B28" t="str">
            <v>(民間)訪問系　保育所等訪問支援</v>
          </cell>
          <cell r="C28">
            <v>30000</v>
          </cell>
          <cell r="D28" t="str">
            <v>×施設</v>
          </cell>
        </row>
        <row r="29">
          <cell r="B29" t="str">
            <v>(民間)訪問系　地域移行支援</v>
          </cell>
          <cell r="C29">
            <v>30000</v>
          </cell>
          <cell r="D29" t="str">
            <v>×施設</v>
          </cell>
        </row>
        <row r="30">
          <cell r="B30" t="str">
            <v>(民間)訪問系　地域定着支援</v>
          </cell>
          <cell r="C30">
            <v>30000</v>
          </cell>
          <cell r="D30" t="str">
            <v>×施設</v>
          </cell>
        </row>
        <row r="31">
          <cell r="B31" t="str">
            <v>(民間)訪問系　計画相談支援</v>
          </cell>
          <cell r="C31">
            <v>30000</v>
          </cell>
          <cell r="D31" t="str">
            <v>×施設</v>
          </cell>
        </row>
        <row r="32">
          <cell r="B32" t="str">
            <v>(民間)訪問系　障害児相談支援</v>
          </cell>
          <cell r="C32">
            <v>30000</v>
          </cell>
          <cell r="D32" t="str">
            <v>×施設</v>
          </cell>
        </row>
        <row r="33">
          <cell r="B33" t="str">
            <v>(公立・公的)入所系　障害者支援施設</v>
          </cell>
          <cell r="C33">
            <v>6000</v>
          </cell>
          <cell r="D33" t="str">
            <v>×定員</v>
          </cell>
        </row>
        <row r="34">
          <cell r="B34" t="str">
            <v>(公立・公的)入所系　福祉型障害児入所施設</v>
          </cell>
          <cell r="C34">
            <v>6000</v>
          </cell>
          <cell r="D34" t="str">
            <v>×定員</v>
          </cell>
        </row>
        <row r="35">
          <cell r="B35" t="str">
            <v>(公立・公的)入所系　医療型障害児入所施設</v>
          </cell>
          <cell r="C35">
            <v>6000</v>
          </cell>
          <cell r="D35" t="str">
            <v>×定員</v>
          </cell>
        </row>
        <row r="36">
          <cell r="B36" t="str">
            <v>(公立・公的)入所系　共同生活援助</v>
          </cell>
          <cell r="C36">
            <v>6000</v>
          </cell>
          <cell r="D36" t="str">
            <v>×定員</v>
          </cell>
        </row>
        <row r="37">
          <cell r="B37" t="str">
            <v>(公立・公的)入所系　療養介護</v>
          </cell>
          <cell r="C37">
            <v>6000</v>
          </cell>
          <cell r="D37" t="str">
            <v>×定員</v>
          </cell>
        </row>
        <row r="38">
          <cell r="B38" t="str">
            <v>(公立・公的)入所系　短期入所（空床型を除く。）</v>
          </cell>
          <cell r="C38">
            <v>6000</v>
          </cell>
          <cell r="D38" t="str">
            <v>×定員</v>
          </cell>
        </row>
        <row r="39">
          <cell r="B39" t="str">
            <v>(公立・公的)入所系　宿泊型自立訓練</v>
          </cell>
          <cell r="C39">
            <v>6000</v>
          </cell>
          <cell r="D39" t="str">
            <v>×定員</v>
          </cell>
        </row>
        <row r="40">
          <cell r="B40" t="str">
            <v>(公立・公的)通所系　生活介護</v>
          </cell>
          <cell r="C40">
            <v>3000</v>
          </cell>
          <cell r="D40" t="str">
            <v>×定員</v>
          </cell>
        </row>
        <row r="41">
          <cell r="B41" t="str">
            <v>(公立・公的)通所系　自立訓練（機能訓練）</v>
          </cell>
          <cell r="C41">
            <v>3000</v>
          </cell>
          <cell r="D41" t="str">
            <v>×定員</v>
          </cell>
        </row>
        <row r="42">
          <cell r="B42" t="str">
            <v>(公立・公的)通所系　自立訓練（生活訓練）</v>
          </cell>
          <cell r="C42">
            <v>3000</v>
          </cell>
          <cell r="D42" t="str">
            <v>×定員</v>
          </cell>
        </row>
        <row r="43">
          <cell r="B43" t="str">
            <v>(公立・公的)通所系　就労移行支援</v>
          </cell>
          <cell r="C43">
            <v>3000</v>
          </cell>
          <cell r="D43" t="str">
            <v>×定員</v>
          </cell>
        </row>
        <row r="44">
          <cell r="B44" t="str">
            <v>(公立・公的)通所系　就労継続支援Ａ型</v>
          </cell>
          <cell r="C44">
            <v>3000</v>
          </cell>
          <cell r="D44" t="str">
            <v>×定員</v>
          </cell>
        </row>
        <row r="45">
          <cell r="B45" t="str">
            <v>(公立・公的)通所系　就労継続支援Ｂ型</v>
          </cell>
          <cell r="C45">
            <v>3000</v>
          </cell>
          <cell r="D45" t="str">
            <v>×定員</v>
          </cell>
        </row>
        <row r="46">
          <cell r="B46" t="str">
            <v>(公立・公的)通所系　児童発達支援</v>
          </cell>
          <cell r="C46">
            <v>3000</v>
          </cell>
          <cell r="D46" t="str">
            <v>×定員</v>
          </cell>
        </row>
        <row r="47">
          <cell r="B47" t="str">
            <v>(公立・公的)通所系　医療型児童発達支援</v>
          </cell>
          <cell r="C47">
            <v>3000</v>
          </cell>
          <cell r="D47" t="str">
            <v>×定員</v>
          </cell>
        </row>
        <row r="48">
          <cell r="B48" t="str">
            <v>(公立・公的)通所系　放課後等デイサービス</v>
          </cell>
          <cell r="C48">
            <v>3000</v>
          </cell>
          <cell r="D48" t="str">
            <v>×定員</v>
          </cell>
        </row>
        <row r="49">
          <cell r="B49" t="str">
            <v>(公立・公的)訪問系　居宅介護</v>
          </cell>
          <cell r="C49">
            <v>15000</v>
          </cell>
          <cell r="D49" t="str">
            <v>×施設</v>
          </cell>
        </row>
        <row r="50">
          <cell r="B50" t="str">
            <v>(公立・公的)訪問系　重度訪問介護</v>
          </cell>
          <cell r="C50">
            <v>15000</v>
          </cell>
          <cell r="D50" t="str">
            <v>×施設</v>
          </cell>
        </row>
        <row r="51">
          <cell r="B51" t="str">
            <v>(公立・公的)訪問系　同行援護</v>
          </cell>
          <cell r="C51">
            <v>15000</v>
          </cell>
          <cell r="D51" t="str">
            <v>×施設</v>
          </cell>
        </row>
        <row r="52">
          <cell r="B52" t="str">
            <v>(公立・公的)訪問系　行動援護</v>
          </cell>
          <cell r="C52">
            <v>15000</v>
          </cell>
          <cell r="D52" t="str">
            <v>×施設</v>
          </cell>
        </row>
        <row r="53">
          <cell r="B53" t="str">
            <v>(公立・公的)訪問系　重度障害者等包括支援</v>
          </cell>
          <cell r="C53">
            <v>15000</v>
          </cell>
          <cell r="D53" t="str">
            <v>×施設</v>
          </cell>
        </row>
        <row r="54">
          <cell r="B54" t="str">
            <v>(公立・公的)訪問系　就労定着支援</v>
          </cell>
          <cell r="C54">
            <v>15000</v>
          </cell>
          <cell r="D54" t="str">
            <v>×施設</v>
          </cell>
        </row>
        <row r="55">
          <cell r="B55" t="str">
            <v>(公立・公的)訪問系　自立生活援助</v>
          </cell>
          <cell r="C55">
            <v>15000</v>
          </cell>
          <cell r="D55" t="str">
            <v>×施設</v>
          </cell>
        </row>
        <row r="56">
          <cell r="B56" t="str">
            <v>(公立・公的)訪問系　居宅訪問型児童発達支援</v>
          </cell>
          <cell r="C56">
            <v>15000</v>
          </cell>
          <cell r="D56" t="str">
            <v>×施設</v>
          </cell>
        </row>
        <row r="57">
          <cell r="B57" t="str">
            <v>(公立・公的)訪問系　保育所等訪問支援</v>
          </cell>
          <cell r="C57">
            <v>15000</v>
          </cell>
          <cell r="D57" t="str">
            <v>×施設</v>
          </cell>
        </row>
        <row r="58">
          <cell r="B58" t="str">
            <v>(公立・公的)訪問系　地域移行支援</v>
          </cell>
          <cell r="C58">
            <v>15000</v>
          </cell>
          <cell r="D58" t="str">
            <v>×施設</v>
          </cell>
        </row>
        <row r="59">
          <cell r="B59" t="str">
            <v>(公立・公的)訪問系　地域定着支援</v>
          </cell>
          <cell r="C59">
            <v>15000</v>
          </cell>
          <cell r="D59" t="str">
            <v>×施設</v>
          </cell>
        </row>
        <row r="60">
          <cell r="B60" t="str">
            <v>(公立・公的)訪問系　計画相談支援</v>
          </cell>
          <cell r="C60">
            <v>15000</v>
          </cell>
          <cell r="D60" t="str">
            <v>×施設</v>
          </cell>
        </row>
        <row r="61">
          <cell r="B61" t="str">
            <v>(公立・公的)訪問系　障害児相談支援</v>
          </cell>
          <cell r="C61">
            <v>15000</v>
          </cell>
          <cell r="D61" t="str">
            <v>×施設</v>
          </cell>
        </row>
        <row r="65">
          <cell r="B65" t="str">
            <v>(民間)障害者支援施設</v>
          </cell>
          <cell r="C65">
            <v>6400</v>
          </cell>
          <cell r="D65" t="str">
            <v>×定員</v>
          </cell>
        </row>
        <row r="66">
          <cell r="B66" t="str">
            <v>(民間)福祉型障害児入所施設</v>
          </cell>
          <cell r="C66">
            <v>6400</v>
          </cell>
          <cell r="D66" t="str">
            <v>×定員</v>
          </cell>
        </row>
        <row r="67">
          <cell r="B67" t="str">
            <v>(民間)医療型障害児入所施設</v>
          </cell>
          <cell r="C67">
            <v>6400</v>
          </cell>
          <cell r="D67" t="str">
            <v>×定員</v>
          </cell>
        </row>
        <row r="68">
          <cell r="B68" t="str">
            <v>(民間)療養介護</v>
          </cell>
          <cell r="C68">
            <v>6400</v>
          </cell>
          <cell r="D68" t="str">
            <v>×定員</v>
          </cell>
        </row>
        <row r="69">
          <cell r="B69" t="str">
            <v>(公立・公的)障害者支援施設</v>
          </cell>
          <cell r="C69">
            <v>3200</v>
          </cell>
          <cell r="D69" t="str">
            <v>×定員</v>
          </cell>
        </row>
        <row r="70">
          <cell r="B70" t="str">
            <v>(公立・公的)福祉型障害児入所施設</v>
          </cell>
          <cell r="C70">
            <v>3200</v>
          </cell>
          <cell r="D70" t="str">
            <v>×定員</v>
          </cell>
        </row>
        <row r="71">
          <cell r="B71" t="str">
            <v>(公立・公的)医療型障害児入所施設</v>
          </cell>
          <cell r="C71">
            <v>3200</v>
          </cell>
          <cell r="D71" t="str">
            <v>×定員</v>
          </cell>
        </row>
        <row r="72">
          <cell r="B72" t="str">
            <v>(公立・公的)療養介護</v>
          </cell>
          <cell r="C72">
            <v>3200</v>
          </cell>
          <cell r="D72" t="str">
            <v>×定員</v>
          </cell>
        </row>
        <row r="77">
          <cell r="A77" t="str">
            <v>単</v>
          </cell>
        </row>
        <row r="78">
          <cell r="A78" t="str">
            <v>多</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7"/>
  <sheetViews>
    <sheetView tabSelected="1" zoomScale="85" zoomScaleNormal="85" workbookViewId="0">
      <selection activeCell="Z23" sqref="Z23"/>
    </sheetView>
  </sheetViews>
  <sheetFormatPr defaultColWidth="8.875" defaultRowHeight="18.75"/>
  <cols>
    <col min="1" max="2" width="3.625" style="1" customWidth="1"/>
    <col min="3" max="3" width="25.125" style="1" customWidth="1"/>
    <col min="4" max="13" width="2.625" style="1" customWidth="1"/>
    <col min="14" max="14" width="3" style="1" customWidth="1"/>
    <col min="15" max="15" width="27.375" style="1" customWidth="1"/>
    <col min="16" max="16" width="8" style="1" customWidth="1"/>
    <col min="17" max="17" width="6.125" style="1" customWidth="1"/>
    <col min="18" max="18" width="9.125" style="1" customWidth="1"/>
    <col min="19" max="19" width="9.375" style="1" customWidth="1"/>
    <col min="20" max="20" width="4.125" style="1" customWidth="1"/>
    <col min="21" max="21" width="2" style="1" customWidth="1"/>
    <col min="22" max="16384" width="8.875" style="1"/>
  </cols>
  <sheetData>
    <row r="1" spans="1:21" ht="24.6" customHeight="1">
      <c r="A1" s="117" t="s">
        <v>0</v>
      </c>
      <c r="B1" s="117"/>
      <c r="C1" s="117"/>
      <c r="D1" s="118"/>
      <c r="E1" s="118"/>
      <c r="F1" s="118"/>
      <c r="G1" s="118"/>
      <c r="H1" s="118"/>
      <c r="I1" s="118"/>
      <c r="J1" s="118"/>
      <c r="K1" s="118"/>
      <c r="L1" s="118"/>
      <c r="M1" s="118"/>
      <c r="N1" s="118"/>
      <c r="O1" s="118"/>
      <c r="P1" s="118"/>
      <c r="Q1" s="118"/>
      <c r="R1" s="118"/>
      <c r="S1" s="118"/>
      <c r="T1" s="118"/>
      <c r="U1" s="119"/>
    </row>
    <row r="2" spans="1:21" s="3" customFormat="1" ht="28.5" customHeight="1">
      <c r="A2" s="296" t="s">
        <v>153</v>
      </c>
      <c r="B2" s="296"/>
      <c r="C2" s="296"/>
      <c r="D2" s="296"/>
      <c r="E2" s="296"/>
      <c r="F2" s="296"/>
      <c r="G2" s="296"/>
      <c r="H2" s="296"/>
      <c r="I2" s="296"/>
      <c r="J2" s="296"/>
      <c r="K2" s="296"/>
      <c r="L2" s="296"/>
      <c r="M2" s="296"/>
      <c r="N2" s="296"/>
      <c r="O2" s="296"/>
      <c r="P2" s="296"/>
      <c r="Q2" s="296"/>
      <c r="R2" s="296"/>
      <c r="S2" s="296"/>
      <c r="T2" s="296"/>
      <c r="U2" s="296"/>
    </row>
    <row r="3" spans="1:21" s="3" customFormat="1" ht="19.5" customHeight="1">
      <c r="A3" s="120"/>
      <c r="B3" s="120"/>
      <c r="C3" s="120"/>
      <c r="D3" s="120"/>
      <c r="E3" s="120"/>
      <c r="F3" s="120"/>
      <c r="G3" s="120"/>
      <c r="H3" s="120"/>
      <c r="I3" s="120"/>
      <c r="J3" s="120"/>
      <c r="K3" s="120"/>
      <c r="L3" s="120"/>
      <c r="M3" s="120"/>
      <c r="N3" s="120"/>
      <c r="O3" s="297" t="s">
        <v>1</v>
      </c>
      <c r="P3" s="297"/>
      <c r="Q3" s="297"/>
      <c r="R3" s="297"/>
      <c r="S3" s="297"/>
      <c r="T3" s="297"/>
      <c r="U3" s="297"/>
    </row>
    <row r="4" spans="1:21" s="3" customFormat="1" ht="19.350000000000001" customHeight="1">
      <c r="A4" s="121" t="s">
        <v>2</v>
      </c>
      <c r="B4" s="122"/>
      <c r="C4" s="120"/>
      <c r="D4" s="120"/>
      <c r="E4" s="120"/>
      <c r="F4" s="120"/>
      <c r="G4" s="120"/>
      <c r="H4" s="120"/>
      <c r="I4" s="120"/>
      <c r="J4" s="120"/>
      <c r="K4" s="120"/>
      <c r="L4" s="120"/>
      <c r="M4" s="120"/>
      <c r="N4" s="120"/>
      <c r="O4" s="120"/>
      <c r="P4" s="120"/>
      <c r="Q4" s="120"/>
      <c r="R4" s="120"/>
      <c r="S4" s="120"/>
      <c r="T4" s="120"/>
      <c r="U4" s="120"/>
    </row>
    <row r="5" spans="1:21" s="3" customFormat="1" ht="9" customHeight="1" thickBot="1">
      <c r="A5" s="120"/>
      <c r="B5" s="120"/>
      <c r="C5" s="120"/>
      <c r="D5" s="120"/>
      <c r="E5" s="120"/>
      <c r="F5" s="120"/>
      <c r="G5" s="120"/>
      <c r="H5" s="120"/>
      <c r="I5" s="120"/>
      <c r="J5" s="120"/>
      <c r="K5" s="120"/>
      <c r="L5" s="120"/>
      <c r="M5" s="120"/>
      <c r="N5" s="120"/>
      <c r="O5" s="120"/>
      <c r="P5" s="120"/>
      <c r="Q5" s="120"/>
      <c r="R5" s="120"/>
      <c r="S5" s="120"/>
      <c r="T5" s="120"/>
      <c r="U5" s="120"/>
    </row>
    <row r="6" spans="1:21" s="3" customFormat="1" ht="18.600000000000001" customHeight="1">
      <c r="A6" s="298" t="s">
        <v>3</v>
      </c>
      <c r="B6" s="299"/>
      <c r="C6" s="123" t="s">
        <v>4</v>
      </c>
      <c r="D6" s="304"/>
      <c r="E6" s="305"/>
      <c r="F6" s="305"/>
      <c r="G6" s="305"/>
      <c r="H6" s="305"/>
      <c r="I6" s="305"/>
      <c r="J6" s="305"/>
      <c r="K6" s="305"/>
      <c r="L6" s="305"/>
      <c r="M6" s="305"/>
      <c r="N6" s="305"/>
      <c r="O6" s="305"/>
      <c r="P6" s="305"/>
      <c r="Q6" s="305"/>
      <c r="R6" s="305"/>
      <c r="S6" s="305"/>
      <c r="T6" s="305"/>
      <c r="U6" s="306"/>
    </row>
    <row r="7" spans="1:21" s="3" customFormat="1" ht="27.6" customHeight="1" thickBot="1">
      <c r="A7" s="300"/>
      <c r="B7" s="301"/>
      <c r="C7" s="124" t="s">
        <v>5</v>
      </c>
      <c r="D7" s="307"/>
      <c r="E7" s="307"/>
      <c r="F7" s="308"/>
      <c r="G7" s="308"/>
      <c r="H7" s="308"/>
      <c r="I7" s="308"/>
      <c r="J7" s="308"/>
      <c r="K7" s="308"/>
      <c r="L7" s="308"/>
      <c r="M7" s="308"/>
      <c r="N7" s="308"/>
      <c r="O7" s="308"/>
      <c r="P7" s="308"/>
      <c r="Q7" s="308"/>
      <c r="R7" s="308"/>
      <c r="S7" s="309"/>
      <c r="T7" s="309"/>
      <c r="U7" s="310"/>
    </row>
    <row r="8" spans="1:21" s="3" customFormat="1" ht="24" customHeight="1">
      <c r="A8" s="300"/>
      <c r="B8" s="301"/>
      <c r="C8" s="125" t="s">
        <v>6</v>
      </c>
      <c r="D8" s="311"/>
      <c r="E8" s="312"/>
      <c r="F8" s="312"/>
      <c r="G8" s="312"/>
      <c r="H8" s="312"/>
      <c r="I8" s="312"/>
      <c r="J8" s="312"/>
      <c r="K8" s="312"/>
      <c r="L8" s="312"/>
      <c r="M8" s="312"/>
      <c r="N8" s="312"/>
      <c r="O8" s="312"/>
      <c r="P8" s="312"/>
      <c r="Q8" s="312"/>
      <c r="R8" s="312"/>
      <c r="S8" s="312"/>
      <c r="T8" s="312"/>
      <c r="U8" s="313"/>
    </row>
    <row r="9" spans="1:21" s="3" customFormat="1" ht="18" customHeight="1">
      <c r="A9" s="300"/>
      <c r="B9" s="301"/>
      <c r="C9" s="126" t="s">
        <v>4</v>
      </c>
      <c r="D9" s="314"/>
      <c r="E9" s="314"/>
      <c r="F9" s="315"/>
      <c r="G9" s="315"/>
      <c r="H9" s="315"/>
      <c r="I9" s="315"/>
      <c r="J9" s="315"/>
      <c r="K9" s="315"/>
      <c r="L9" s="315"/>
      <c r="M9" s="315"/>
      <c r="N9" s="315"/>
      <c r="O9" s="315"/>
      <c r="P9" s="315"/>
      <c r="Q9" s="315"/>
      <c r="R9" s="315"/>
      <c r="S9" s="316"/>
      <c r="T9" s="316"/>
      <c r="U9" s="317"/>
    </row>
    <row r="10" spans="1:21" s="3" customFormat="1" ht="27.6" customHeight="1" thickBot="1">
      <c r="A10" s="300"/>
      <c r="B10" s="301"/>
      <c r="C10" s="127" t="s">
        <v>152</v>
      </c>
      <c r="D10" s="318"/>
      <c r="E10" s="319"/>
      <c r="F10" s="319"/>
      <c r="G10" s="319"/>
      <c r="H10" s="319"/>
      <c r="I10" s="319"/>
      <c r="J10" s="319"/>
      <c r="K10" s="319"/>
      <c r="L10" s="319"/>
      <c r="M10" s="319"/>
      <c r="N10" s="319"/>
      <c r="O10" s="319"/>
      <c r="P10" s="319"/>
      <c r="Q10" s="319"/>
      <c r="R10" s="319"/>
      <c r="S10" s="319"/>
      <c r="T10" s="319"/>
      <c r="U10" s="320"/>
    </row>
    <row r="11" spans="1:21" s="3" customFormat="1" ht="18.95" customHeight="1">
      <c r="A11" s="300"/>
      <c r="B11" s="301"/>
      <c r="C11" s="321" t="s">
        <v>7</v>
      </c>
      <c r="D11" s="128" t="s">
        <v>8</v>
      </c>
      <c r="E11" s="324" t="s">
        <v>9</v>
      </c>
      <c r="F11" s="325"/>
      <c r="G11" s="325"/>
      <c r="H11" s="325"/>
      <c r="I11" s="326"/>
      <c r="J11" s="274" t="s">
        <v>10</v>
      </c>
      <c r="K11" s="275"/>
      <c r="L11" s="275"/>
      <c r="M11" s="275"/>
      <c r="N11" s="275"/>
      <c r="O11" s="276"/>
      <c r="P11" s="277"/>
      <c r="Q11" s="278" t="s">
        <v>11</v>
      </c>
      <c r="R11" s="278"/>
      <c r="S11" s="278"/>
      <c r="T11" s="278"/>
      <c r="U11" s="279"/>
    </row>
    <row r="12" spans="1:21" s="3" customFormat="1" ht="27" customHeight="1">
      <c r="A12" s="300"/>
      <c r="B12" s="301"/>
      <c r="C12" s="322"/>
      <c r="D12" s="280"/>
      <c r="E12" s="281"/>
      <c r="F12" s="281"/>
      <c r="G12" s="281"/>
      <c r="H12" s="281"/>
      <c r="I12" s="281"/>
      <c r="J12" s="281"/>
      <c r="K12" s="281"/>
      <c r="L12" s="281"/>
      <c r="M12" s="281"/>
      <c r="N12" s="281"/>
      <c r="O12" s="281"/>
      <c r="P12" s="281"/>
      <c r="Q12" s="281"/>
      <c r="R12" s="281"/>
      <c r="S12" s="281"/>
      <c r="T12" s="281"/>
      <c r="U12" s="282"/>
    </row>
    <row r="13" spans="1:21" s="3" customFormat="1" ht="20.100000000000001" customHeight="1" thickBot="1">
      <c r="A13" s="300"/>
      <c r="B13" s="301"/>
      <c r="C13" s="323"/>
      <c r="D13" s="283" t="s">
        <v>12</v>
      </c>
      <c r="E13" s="284"/>
      <c r="F13" s="284"/>
      <c r="G13" s="284"/>
      <c r="H13" s="284"/>
      <c r="I13" s="284"/>
      <c r="J13" s="284"/>
      <c r="K13" s="284"/>
      <c r="L13" s="284"/>
      <c r="M13" s="284"/>
      <c r="N13" s="284"/>
      <c r="O13" s="284"/>
      <c r="P13" s="284"/>
      <c r="Q13" s="284"/>
      <c r="R13" s="284"/>
      <c r="S13" s="284"/>
      <c r="T13" s="284"/>
      <c r="U13" s="285"/>
    </row>
    <row r="14" spans="1:21" s="3" customFormat="1" ht="18.95" customHeight="1">
      <c r="A14" s="300"/>
      <c r="B14" s="301"/>
      <c r="C14" s="123" t="s">
        <v>13</v>
      </c>
      <c r="D14" s="286"/>
      <c r="E14" s="287"/>
      <c r="F14" s="287"/>
      <c r="G14" s="287"/>
      <c r="H14" s="287"/>
      <c r="I14" s="287"/>
      <c r="J14" s="287"/>
      <c r="K14" s="287"/>
      <c r="L14" s="287"/>
      <c r="M14" s="287"/>
      <c r="N14" s="288"/>
      <c r="O14" s="289" t="s">
        <v>154</v>
      </c>
      <c r="P14" s="289"/>
      <c r="Q14" s="290"/>
      <c r="R14" s="290"/>
      <c r="S14" s="291"/>
      <c r="T14" s="291"/>
      <c r="U14" s="292"/>
    </row>
    <row r="15" spans="1:21" s="3" customFormat="1" ht="18.95" customHeight="1" thickBot="1">
      <c r="A15" s="302"/>
      <c r="B15" s="303"/>
      <c r="C15" s="129" t="s">
        <v>14</v>
      </c>
      <c r="D15" s="293"/>
      <c r="E15" s="294"/>
      <c r="F15" s="294"/>
      <c r="G15" s="294"/>
      <c r="H15" s="294"/>
      <c r="I15" s="294"/>
      <c r="J15" s="294"/>
      <c r="K15" s="294"/>
      <c r="L15" s="294"/>
      <c r="M15" s="294"/>
      <c r="N15" s="294"/>
      <c r="O15" s="294"/>
      <c r="P15" s="294"/>
      <c r="Q15" s="294"/>
      <c r="R15" s="294"/>
      <c r="S15" s="294"/>
      <c r="T15" s="294"/>
      <c r="U15" s="295"/>
    </row>
    <row r="16" spans="1:21" s="3" customFormat="1" ht="23.45" customHeight="1">
      <c r="A16" s="88" t="s">
        <v>15</v>
      </c>
      <c r="B16" s="89"/>
      <c r="C16" s="90"/>
      <c r="D16" s="90"/>
      <c r="E16" s="90"/>
      <c r="F16" s="90"/>
      <c r="G16" s="90"/>
      <c r="H16" s="90"/>
      <c r="I16" s="90"/>
      <c r="J16" s="90"/>
      <c r="K16" s="90"/>
      <c r="L16" s="90"/>
      <c r="M16" s="90"/>
      <c r="N16" s="90"/>
      <c r="O16" s="90"/>
      <c r="P16" s="90"/>
      <c r="Q16" s="90"/>
      <c r="R16" s="90"/>
      <c r="S16" s="4"/>
      <c r="T16" s="4"/>
      <c r="U16" s="5"/>
    </row>
    <row r="17" spans="1:22" s="3" customFormat="1" ht="33" customHeight="1">
      <c r="A17" s="91"/>
      <c r="B17" s="272" t="s">
        <v>16</v>
      </c>
      <c r="C17" s="272"/>
      <c r="D17" s="272"/>
      <c r="E17" s="272"/>
      <c r="F17" s="272"/>
      <c r="G17" s="272"/>
      <c r="H17" s="272"/>
      <c r="I17" s="272"/>
      <c r="J17" s="272"/>
      <c r="K17" s="272"/>
      <c r="L17" s="272"/>
      <c r="M17" s="272"/>
      <c r="N17" s="272"/>
      <c r="O17" s="272"/>
      <c r="P17" s="272"/>
      <c r="Q17" s="272"/>
      <c r="R17" s="272"/>
      <c r="S17" s="7"/>
      <c r="T17" s="7"/>
      <c r="U17" s="8"/>
    </row>
    <row r="18" spans="1:22" s="11" customFormat="1" ht="20.100000000000001" customHeight="1">
      <c r="A18" s="9"/>
      <c r="B18" s="10"/>
      <c r="C18" s="272" t="s">
        <v>17</v>
      </c>
      <c r="D18" s="272"/>
      <c r="E18" s="272"/>
      <c r="F18" s="272"/>
      <c r="G18" s="272"/>
      <c r="H18" s="272"/>
      <c r="I18" s="272"/>
      <c r="J18" s="272"/>
      <c r="K18" s="272"/>
      <c r="L18" s="272"/>
      <c r="M18" s="272"/>
      <c r="N18" s="272"/>
      <c r="O18" s="272"/>
      <c r="P18" s="272"/>
      <c r="Q18" s="272"/>
      <c r="R18" s="272"/>
      <c r="S18" s="92"/>
      <c r="T18" s="92"/>
      <c r="U18" s="93"/>
    </row>
    <row r="19" spans="1:22" s="2" customFormat="1" ht="20.100000000000001" customHeight="1">
      <c r="A19" s="12"/>
      <c r="B19" s="13"/>
      <c r="C19" s="94" t="s">
        <v>18</v>
      </c>
      <c r="D19" s="95"/>
      <c r="E19" s="95"/>
      <c r="F19" s="95"/>
      <c r="G19" s="95"/>
      <c r="H19" s="95"/>
      <c r="I19" s="95"/>
      <c r="J19" s="95"/>
      <c r="K19" s="95"/>
      <c r="L19" s="95"/>
      <c r="M19" s="95"/>
      <c r="N19" s="95"/>
      <c r="O19" s="95"/>
      <c r="P19" s="95"/>
      <c r="Q19" s="95"/>
      <c r="R19" s="95"/>
      <c r="S19" s="95"/>
      <c r="T19" s="95"/>
      <c r="U19" s="96"/>
    </row>
    <row r="20" spans="1:22" s="11" customFormat="1" ht="33" customHeight="1">
      <c r="A20" s="9"/>
      <c r="B20" s="10"/>
      <c r="C20" s="272" t="s">
        <v>19</v>
      </c>
      <c r="D20" s="272"/>
      <c r="E20" s="272"/>
      <c r="F20" s="272"/>
      <c r="G20" s="272"/>
      <c r="H20" s="272"/>
      <c r="I20" s="272"/>
      <c r="J20" s="272"/>
      <c r="K20" s="272"/>
      <c r="L20" s="272"/>
      <c r="M20" s="272"/>
      <c r="N20" s="272"/>
      <c r="O20" s="272"/>
      <c r="P20" s="272"/>
      <c r="Q20" s="272"/>
      <c r="R20" s="272"/>
      <c r="S20" s="272"/>
      <c r="T20" s="272"/>
      <c r="U20" s="273"/>
    </row>
    <row r="21" spans="1:22" s="11" customFormat="1" ht="20.100000000000001" customHeight="1">
      <c r="A21" s="9"/>
      <c r="B21" s="10"/>
      <c r="C21" s="272" t="s">
        <v>20</v>
      </c>
      <c r="D21" s="272"/>
      <c r="E21" s="272"/>
      <c r="F21" s="272"/>
      <c r="G21" s="272"/>
      <c r="H21" s="272"/>
      <c r="I21" s="272"/>
      <c r="J21" s="272"/>
      <c r="K21" s="272"/>
      <c r="L21" s="272"/>
      <c r="M21" s="272"/>
      <c r="N21" s="272"/>
      <c r="O21" s="272"/>
      <c r="P21" s="272"/>
      <c r="Q21" s="272"/>
      <c r="R21" s="272"/>
      <c r="S21" s="92"/>
      <c r="T21" s="92"/>
      <c r="U21" s="93"/>
    </row>
    <row r="22" spans="1:22" s="11" customFormat="1" ht="20.100000000000001" customHeight="1">
      <c r="A22" s="9"/>
      <c r="B22" s="15"/>
      <c r="C22" s="272" t="s">
        <v>21</v>
      </c>
      <c r="D22" s="272"/>
      <c r="E22" s="272"/>
      <c r="F22" s="272"/>
      <c r="G22" s="272"/>
      <c r="H22" s="272"/>
      <c r="I22" s="272"/>
      <c r="J22" s="272"/>
      <c r="K22" s="272"/>
      <c r="L22" s="272"/>
      <c r="M22" s="272"/>
      <c r="N22" s="272"/>
      <c r="O22" s="272"/>
      <c r="P22" s="272"/>
      <c r="Q22" s="272"/>
      <c r="R22" s="272"/>
      <c r="S22" s="272"/>
      <c r="T22" s="272"/>
      <c r="U22" s="273"/>
    </row>
    <row r="23" spans="1:22" s="11" customFormat="1" ht="46.5" customHeight="1" thickBot="1">
      <c r="A23" s="9"/>
      <c r="B23" s="10"/>
      <c r="C23" s="251" t="s">
        <v>22</v>
      </c>
      <c r="D23" s="251"/>
      <c r="E23" s="251"/>
      <c r="F23" s="251"/>
      <c r="G23" s="251"/>
      <c r="H23" s="251"/>
      <c r="I23" s="251"/>
      <c r="J23" s="251"/>
      <c r="K23" s="251"/>
      <c r="L23" s="251"/>
      <c r="M23" s="251"/>
      <c r="N23" s="251"/>
      <c r="O23" s="251"/>
      <c r="P23" s="251"/>
      <c r="Q23" s="251"/>
      <c r="R23" s="251"/>
      <c r="S23" s="251"/>
      <c r="T23" s="251"/>
      <c r="U23" s="252"/>
    </row>
    <row r="24" spans="1:22" s="2" customFormat="1" ht="25.35" customHeight="1" thickBot="1">
      <c r="A24" s="253" t="s">
        <v>23</v>
      </c>
      <c r="B24" s="254"/>
      <c r="C24" s="254"/>
      <c r="D24" s="254"/>
      <c r="E24" s="254"/>
      <c r="F24" s="254"/>
      <c r="G24" s="254"/>
      <c r="H24" s="254"/>
      <c r="I24" s="254"/>
      <c r="J24" s="254"/>
      <c r="K24" s="254"/>
      <c r="L24" s="254"/>
      <c r="M24" s="254"/>
      <c r="N24" s="254"/>
      <c r="O24" s="254"/>
      <c r="P24" s="254"/>
      <c r="Q24" s="254"/>
      <c r="R24" s="254"/>
      <c r="S24" s="254"/>
      <c r="T24" s="254"/>
      <c r="U24" s="255"/>
    </row>
    <row r="25" spans="1:22" s="2" customFormat="1" ht="20.100000000000001" customHeight="1" thickBot="1">
      <c r="A25" s="16"/>
      <c r="B25" s="99" t="s">
        <v>24</v>
      </c>
      <c r="C25" s="17"/>
      <c r="D25" s="17"/>
      <c r="E25" s="17"/>
      <c r="F25" s="17"/>
      <c r="G25" s="17"/>
      <c r="H25" s="17"/>
      <c r="I25" s="17"/>
      <c r="J25" s="17"/>
      <c r="K25" s="17"/>
      <c r="L25" s="17"/>
      <c r="M25" s="17"/>
      <c r="N25" s="17"/>
      <c r="O25" s="17"/>
      <c r="P25" s="17"/>
      <c r="Q25" s="17"/>
      <c r="R25" s="17"/>
      <c r="S25" s="17"/>
      <c r="T25" s="17"/>
      <c r="V25" s="18"/>
    </row>
    <row r="26" spans="1:22" s="14" customFormat="1" ht="18.95" customHeight="1" thickBot="1">
      <c r="A26" s="19"/>
      <c r="B26" s="256"/>
      <c r="C26" s="256" t="s">
        <v>25</v>
      </c>
      <c r="D26" s="258" t="s">
        <v>26</v>
      </c>
      <c r="E26" s="239"/>
      <c r="F26" s="239"/>
      <c r="G26" s="239"/>
      <c r="H26" s="239"/>
      <c r="I26" s="239"/>
      <c r="J26" s="239"/>
      <c r="K26" s="239"/>
      <c r="L26" s="239"/>
      <c r="M26" s="259"/>
      <c r="N26" s="263" t="s">
        <v>27</v>
      </c>
      <c r="O26" s="256" t="s">
        <v>139</v>
      </c>
      <c r="P26" s="265" t="s">
        <v>28</v>
      </c>
      <c r="Q26" s="266"/>
      <c r="R26" s="267" t="s">
        <v>29</v>
      </c>
      <c r="S26" s="258" t="s">
        <v>30</v>
      </c>
      <c r="T26" s="269"/>
      <c r="U26" s="20"/>
    </row>
    <row r="27" spans="1:22" s="3" customFormat="1" ht="58.5" customHeight="1" thickBot="1">
      <c r="A27" s="21"/>
      <c r="B27" s="257"/>
      <c r="C27" s="257"/>
      <c r="D27" s="260"/>
      <c r="E27" s="261"/>
      <c r="F27" s="261"/>
      <c r="G27" s="261"/>
      <c r="H27" s="261"/>
      <c r="I27" s="261"/>
      <c r="J27" s="261"/>
      <c r="K27" s="261"/>
      <c r="L27" s="261"/>
      <c r="M27" s="262"/>
      <c r="N27" s="264"/>
      <c r="O27" s="257"/>
      <c r="P27" s="97" t="s">
        <v>31</v>
      </c>
      <c r="Q27" s="98" t="s">
        <v>32</v>
      </c>
      <c r="R27" s="268"/>
      <c r="S27" s="270"/>
      <c r="T27" s="271"/>
      <c r="U27" s="20"/>
    </row>
    <row r="28" spans="1:22" s="3" customFormat="1" ht="21.6" customHeight="1">
      <c r="A28" s="22"/>
      <c r="B28" s="23" t="s">
        <v>33</v>
      </c>
      <c r="C28" s="24"/>
      <c r="D28" s="25"/>
      <c r="E28" s="26"/>
      <c r="F28" s="26"/>
      <c r="G28" s="26"/>
      <c r="H28" s="26"/>
      <c r="I28" s="26"/>
      <c r="J28" s="26"/>
      <c r="K28" s="26"/>
      <c r="L28" s="27"/>
      <c r="M28" s="160"/>
      <c r="N28" s="166"/>
      <c r="O28" s="163"/>
      <c r="P28" s="75"/>
      <c r="Q28" s="80"/>
      <c r="R28" s="28" t="str">
        <f>IFERROR(VLOOKUP($O28,'参照先（光熱費）'!$1:$1048576,2,FALSE),"")</f>
        <v/>
      </c>
      <c r="S28" s="29" t="str">
        <f>IFERROR(IF(VLOOKUP($O28,'参照先（光熱費）'!$1:$1048576,3,FALSE)="×定員",VALUE($P28),IF(VLOOKUP($O28,'参照先（光熱費）'!$1:$1048576,3,FALSE)="×施設",1,0))*$R28,"")</f>
        <v/>
      </c>
      <c r="T28" s="114" t="s">
        <v>34</v>
      </c>
      <c r="U28" s="30"/>
    </row>
    <row r="29" spans="1:22" s="3" customFormat="1" ht="22.7" customHeight="1">
      <c r="A29" s="22"/>
      <c r="B29" s="31" t="s">
        <v>35</v>
      </c>
      <c r="C29" s="32"/>
      <c r="D29" s="33"/>
      <c r="E29" s="34"/>
      <c r="F29" s="34"/>
      <c r="G29" s="34"/>
      <c r="H29" s="34"/>
      <c r="I29" s="34"/>
      <c r="J29" s="34"/>
      <c r="K29" s="34"/>
      <c r="L29" s="35"/>
      <c r="M29" s="161"/>
      <c r="N29" s="167"/>
      <c r="O29" s="164"/>
      <c r="P29" s="76"/>
      <c r="Q29" s="81"/>
      <c r="R29" s="36" t="str">
        <f>IFERROR(VLOOKUP($O29,'参照先（光熱費）'!$1:$1048576,2,FALSE),"")</f>
        <v/>
      </c>
      <c r="S29" s="37" t="str">
        <f>IFERROR(IF(VLOOKUP($O29,'参照先（光熱費）'!$1:$1048576,3,FALSE)="×定員",VALUE($P29),IF(VLOOKUP($O29,'参照先（光熱費）'!$1:$1048576,3,FALSE)="×施設",1,0))*$R29,"")</f>
        <v/>
      </c>
      <c r="T29" s="115" t="s">
        <v>34</v>
      </c>
      <c r="U29" s="30"/>
    </row>
    <row r="30" spans="1:22" s="3" customFormat="1" ht="22.35" customHeight="1">
      <c r="A30" s="22"/>
      <c r="B30" s="31" t="s">
        <v>36</v>
      </c>
      <c r="C30" s="32"/>
      <c r="D30" s="33"/>
      <c r="E30" s="34"/>
      <c r="F30" s="34"/>
      <c r="G30" s="34"/>
      <c r="H30" s="34"/>
      <c r="I30" s="34"/>
      <c r="J30" s="34"/>
      <c r="K30" s="34"/>
      <c r="L30" s="35"/>
      <c r="M30" s="161"/>
      <c r="N30" s="167"/>
      <c r="O30" s="164"/>
      <c r="P30" s="76"/>
      <c r="Q30" s="81"/>
      <c r="R30" s="36" t="str">
        <f>IFERROR(VLOOKUP($O30,'参照先（光熱費）'!$1:$1048576,2,FALSE),"")</f>
        <v/>
      </c>
      <c r="S30" s="37" t="str">
        <f>IFERROR(IF(VLOOKUP($O30,'参照先（光熱費）'!$1:$1048576,3,FALSE)="×定員",VALUE($P30),IF(VLOOKUP($O30,'参照先（光熱費）'!$1:$1048576,3,FALSE)="×施設",1,0))*$R30,"")</f>
        <v/>
      </c>
      <c r="T30" s="115" t="s">
        <v>34</v>
      </c>
      <c r="U30" s="30"/>
    </row>
    <row r="31" spans="1:22" s="3" customFormat="1" ht="22.7" customHeight="1">
      <c r="A31" s="22"/>
      <c r="B31" s="31" t="s">
        <v>37</v>
      </c>
      <c r="C31" s="32"/>
      <c r="D31" s="33"/>
      <c r="E31" s="34"/>
      <c r="F31" s="34"/>
      <c r="G31" s="34"/>
      <c r="H31" s="34"/>
      <c r="I31" s="34"/>
      <c r="J31" s="34"/>
      <c r="K31" s="34"/>
      <c r="L31" s="35"/>
      <c r="M31" s="161"/>
      <c r="N31" s="167"/>
      <c r="O31" s="164"/>
      <c r="P31" s="76"/>
      <c r="Q31" s="81"/>
      <c r="R31" s="36" t="str">
        <f>IFERROR(VLOOKUP($O31,'参照先（光熱費）'!$1:$1048576,2,FALSE),"")</f>
        <v/>
      </c>
      <c r="S31" s="37" t="str">
        <f>IFERROR(IF(VLOOKUP($O31,'参照先（光熱費）'!$1:$1048576,3,FALSE)="×定員",VALUE($P31),IF(VLOOKUP($O31,'参照先（光熱費）'!$1:$1048576,3,FALSE)="×施設",1,0))*$R31,"")</f>
        <v/>
      </c>
      <c r="T31" s="115" t="s">
        <v>34</v>
      </c>
      <c r="U31" s="30"/>
    </row>
    <row r="32" spans="1:22" s="3" customFormat="1" ht="22.35" customHeight="1">
      <c r="A32" s="22"/>
      <c r="B32" s="31" t="s">
        <v>38</v>
      </c>
      <c r="C32" s="32"/>
      <c r="D32" s="33"/>
      <c r="E32" s="34"/>
      <c r="F32" s="34"/>
      <c r="G32" s="34"/>
      <c r="H32" s="34"/>
      <c r="I32" s="34"/>
      <c r="J32" s="34"/>
      <c r="K32" s="34"/>
      <c r="L32" s="35"/>
      <c r="M32" s="161"/>
      <c r="N32" s="167"/>
      <c r="O32" s="164"/>
      <c r="P32" s="76"/>
      <c r="Q32" s="81"/>
      <c r="R32" s="36" t="str">
        <f>IFERROR(VLOOKUP($O32,'参照先（光熱費）'!$1:$1048576,2,FALSE),"")</f>
        <v/>
      </c>
      <c r="S32" s="37" t="str">
        <f>IFERROR(IF(VLOOKUP($O32,'参照先（光熱費）'!$1:$1048576,3,FALSE)="×定員",VALUE($P32),IF(VLOOKUP($O32,'参照先（光熱費）'!$1:$1048576,3,FALSE)="×施設",1,0))*$R32,"")</f>
        <v/>
      </c>
      <c r="T32" s="115" t="s">
        <v>34</v>
      </c>
      <c r="U32" s="30"/>
    </row>
    <row r="33" spans="1:22" s="3" customFormat="1" ht="22.35" customHeight="1">
      <c r="A33" s="22"/>
      <c r="B33" s="31" t="s">
        <v>39</v>
      </c>
      <c r="C33" s="32"/>
      <c r="D33" s="33"/>
      <c r="E33" s="34"/>
      <c r="F33" s="34"/>
      <c r="G33" s="34"/>
      <c r="H33" s="34"/>
      <c r="I33" s="34"/>
      <c r="J33" s="34"/>
      <c r="K33" s="34"/>
      <c r="L33" s="35"/>
      <c r="M33" s="161"/>
      <c r="N33" s="167"/>
      <c r="O33" s="164"/>
      <c r="P33" s="76"/>
      <c r="Q33" s="81"/>
      <c r="R33" s="36" t="str">
        <f>IFERROR(VLOOKUP($O33,'参照先（光熱費）'!$1:$1048576,2,FALSE),"")</f>
        <v/>
      </c>
      <c r="S33" s="37" t="str">
        <f>IFERROR(IF(VLOOKUP($O33,'参照先（光熱費）'!$1:$1048576,3,FALSE)="×定員",VALUE($P33),IF(VLOOKUP($O33,'参照先（光熱費）'!$1:$1048576,3,FALSE)="×施設",1,0))*$R33,"")</f>
        <v/>
      </c>
      <c r="T33" s="115" t="s">
        <v>34</v>
      </c>
      <c r="U33" s="30"/>
    </row>
    <row r="34" spans="1:22" s="3" customFormat="1" ht="22.35" customHeight="1" thickBot="1">
      <c r="A34" s="22"/>
      <c r="B34" s="38" t="s">
        <v>40</v>
      </c>
      <c r="C34" s="39"/>
      <c r="D34" s="40"/>
      <c r="E34" s="41"/>
      <c r="F34" s="41"/>
      <c r="G34" s="41"/>
      <c r="H34" s="41"/>
      <c r="I34" s="41"/>
      <c r="J34" s="41"/>
      <c r="K34" s="41"/>
      <c r="L34" s="42"/>
      <c r="M34" s="162"/>
      <c r="N34" s="168"/>
      <c r="O34" s="165"/>
      <c r="P34" s="77"/>
      <c r="Q34" s="82"/>
      <c r="R34" s="83" t="str">
        <f>IFERROR(VLOOKUP($O34,'参照先（光熱費）'!$1:$1048576,2,FALSE),"")</f>
        <v/>
      </c>
      <c r="S34" s="43" t="str">
        <f>IFERROR(IF(VLOOKUP($O34,'参照先（光熱費）'!$1:$1048576,3,FALSE)="×定員",VALUE($P34),IF(VLOOKUP($O34,'参照先（光熱費）'!$1:$1048576,3,FALSE)="×施設",1,0))*$R34,"")</f>
        <v/>
      </c>
      <c r="T34" s="116" t="s">
        <v>34</v>
      </c>
      <c r="U34" s="30"/>
    </row>
    <row r="35" spans="1:22" s="3" customFormat="1" ht="23.1" customHeight="1" thickBot="1">
      <c r="A35" s="21"/>
      <c r="B35" s="184" t="s">
        <v>41</v>
      </c>
      <c r="C35" s="185"/>
      <c r="D35" s="185"/>
      <c r="E35" s="185"/>
      <c r="F35" s="225"/>
      <c r="G35" s="226" t="str">
        <f>IF(SUM(S28:S34),SUM(S28:S34),"")</f>
        <v/>
      </c>
      <c r="H35" s="227"/>
      <c r="I35" s="227"/>
      <c r="J35" s="227"/>
      <c r="K35" s="228"/>
      <c r="L35" s="101" t="s">
        <v>34</v>
      </c>
      <c r="M35" s="100"/>
      <c r="N35" s="44"/>
      <c r="O35" s="44"/>
      <c r="P35" s="44"/>
      <c r="Q35" s="44"/>
      <c r="R35" s="44"/>
      <c r="S35" s="44"/>
      <c r="T35" s="44"/>
      <c r="U35" s="45"/>
      <c r="V35" s="6"/>
    </row>
    <row r="36" spans="1:22" s="3" customFormat="1" ht="12" customHeight="1">
      <c r="A36" s="22"/>
      <c r="B36" s="46"/>
      <c r="C36" s="46"/>
      <c r="D36" s="78"/>
      <c r="E36" s="78"/>
      <c r="F36" s="78"/>
      <c r="G36" s="79"/>
      <c r="H36" s="79"/>
      <c r="I36" s="79"/>
      <c r="J36" s="79"/>
      <c r="K36" s="79"/>
      <c r="L36" s="47"/>
      <c r="M36" s="44"/>
      <c r="N36" s="44"/>
      <c r="O36" s="44"/>
      <c r="P36" s="44"/>
      <c r="Q36" s="44"/>
      <c r="R36" s="44"/>
      <c r="S36" s="44"/>
      <c r="T36" s="44"/>
      <c r="U36" s="45"/>
      <c r="V36" s="6"/>
    </row>
    <row r="37" spans="1:22" s="3" customFormat="1" ht="20.100000000000001" customHeight="1" thickBot="1">
      <c r="A37" s="22"/>
      <c r="B37" s="99" t="s">
        <v>42</v>
      </c>
      <c r="C37" s="102"/>
      <c r="D37" s="87"/>
      <c r="E37" s="87"/>
      <c r="F37" s="87"/>
      <c r="G37" s="87"/>
      <c r="H37" s="79"/>
      <c r="I37" s="79"/>
      <c r="J37" s="48"/>
      <c r="K37" s="48"/>
      <c r="L37" s="48"/>
      <c r="M37" s="49"/>
      <c r="N37" s="50"/>
      <c r="O37" s="44"/>
      <c r="P37" s="51"/>
      <c r="Q37" s="51"/>
      <c r="R37" s="51"/>
      <c r="S37" s="51"/>
      <c r="T37" s="44"/>
      <c r="U37" s="52"/>
      <c r="V37" s="6"/>
    </row>
    <row r="38" spans="1:22" s="3" customFormat="1" ht="11.45" customHeight="1">
      <c r="A38" s="22"/>
      <c r="B38" s="229"/>
      <c r="C38" s="231" t="s">
        <v>43</v>
      </c>
      <c r="D38" s="233" t="s">
        <v>44</v>
      </c>
      <c r="E38" s="234"/>
      <c r="F38" s="234"/>
      <c r="G38" s="234"/>
      <c r="H38" s="234"/>
      <c r="I38" s="234"/>
      <c r="J38" s="234"/>
      <c r="K38" s="234"/>
      <c r="L38" s="234"/>
      <c r="M38" s="235"/>
      <c r="N38" s="239" t="s">
        <v>45</v>
      </c>
      <c r="O38" s="240"/>
      <c r="P38" s="242" t="s">
        <v>46</v>
      </c>
      <c r="Q38" s="239" t="s">
        <v>47</v>
      </c>
      <c r="R38" s="244"/>
      <c r="S38" s="245"/>
      <c r="T38" s="51"/>
      <c r="U38" s="51"/>
      <c r="V38" s="6"/>
    </row>
    <row r="39" spans="1:22" s="3" customFormat="1" ht="39.6" customHeight="1" thickBot="1">
      <c r="A39" s="22"/>
      <c r="B39" s="230"/>
      <c r="C39" s="232"/>
      <c r="D39" s="236"/>
      <c r="E39" s="237"/>
      <c r="F39" s="237"/>
      <c r="G39" s="237"/>
      <c r="H39" s="237"/>
      <c r="I39" s="237"/>
      <c r="J39" s="237"/>
      <c r="K39" s="237"/>
      <c r="L39" s="237"/>
      <c r="M39" s="238"/>
      <c r="N39" s="241"/>
      <c r="O39" s="241"/>
      <c r="P39" s="243"/>
      <c r="Q39" s="246"/>
      <c r="R39" s="246"/>
      <c r="S39" s="247"/>
      <c r="T39" s="51"/>
      <c r="U39" s="51"/>
      <c r="V39" s="6"/>
    </row>
    <row r="40" spans="1:22" s="3" customFormat="1" ht="15.6" customHeight="1">
      <c r="A40" s="22"/>
      <c r="B40" s="53">
        <v>1</v>
      </c>
      <c r="C40" s="84"/>
      <c r="D40" s="213"/>
      <c r="E40" s="214"/>
      <c r="F40" s="214"/>
      <c r="G40" s="214"/>
      <c r="H40" s="214"/>
      <c r="I40" s="214"/>
      <c r="J40" s="214"/>
      <c r="K40" s="214"/>
      <c r="L40" s="214"/>
      <c r="M40" s="215"/>
      <c r="N40" s="248"/>
      <c r="O40" s="248"/>
      <c r="P40" s="36" t="str">
        <f>IFERROR(VLOOKUP($D40,'参照先（食材費）'!$1:$1048576,2,FALSE),"")</f>
        <v/>
      </c>
      <c r="Q40" s="249" t="str">
        <f>IFERROR(IF(VLOOKUP($D40,'参照先（食材費）'!$1:$1048576,3,FALSE)="×定員",VALUE($P40),IF(VLOOKUP($D40,'参照先（食材費）'!$1:$1048576,3,FALSE)="×施設",1,0))*$N40,"")</f>
        <v/>
      </c>
      <c r="R40" s="250"/>
      <c r="S40" s="103" t="s">
        <v>34</v>
      </c>
      <c r="T40" s="51"/>
      <c r="U40" s="51"/>
      <c r="V40" s="6"/>
    </row>
    <row r="41" spans="1:22" s="3" customFormat="1" ht="15.6" customHeight="1">
      <c r="A41" s="22"/>
      <c r="B41" s="54">
        <v>2</v>
      </c>
      <c r="C41" s="85"/>
      <c r="D41" s="213"/>
      <c r="E41" s="214"/>
      <c r="F41" s="214"/>
      <c r="G41" s="214"/>
      <c r="H41" s="214"/>
      <c r="I41" s="214"/>
      <c r="J41" s="214"/>
      <c r="K41" s="214"/>
      <c r="L41" s="214"/>
      <c r="M41" s="215"/>
      <c r="N41" s="216"/>
      <c r="O41" s="216"/>
      <c r="P41" s="36" t="str">
        <f>IFERROR(VLOOKUP($D41,'参照先（食材費）'!$1:$1048576,2,FALSE),"")</f>
        <v/>
      </c>
      <c r="Q41" s="217" t="str">
        <f>IFERROR(IF(VLOOKUP($D41,'参照先（食材費）'!$1:$1048576,3,FALSE)="×定員",VALUE($P41),IF(VLOOKUP($D41,'参照先（食材費）'!$1:$1048576,3,FALSE)="×施設",1,0))*$N41,"")</f>
        <v/>
      </c>
      <c r="R41" s="218"/>
      <c r="S41" s="104" t="s">
        <v>34</v>
      </c>
      <c r="T41" s="51"/>
      <c r="U41" s="51"/>
      <c r="V41" s="6"/>
    </row>
    <row r="42" spans="1:22" s="3" customFormat="1" ht="15.6" customHeight="1">
      <c r="A42" s="22"/>
      <c r="B42" s="54">
        <v>3</v>
      </c>
      <c r="C42" s="35"/>
      <c r="D42" s="213"/>
      <c r="E42" s="214"/>
      <c r="F42" s="214"/>
      <c r="G42" s="214"/>
      <c r="H42" s="214"/>
      <c r="I42" s="214"/>
      <c r="J42" s="214"/>
      <c r="K42" s="214"/>
      <c r="L42" s="214"/>
      <c r="M42" s="215"/>
      <c r="N42" s="216"/>
      <c r="O42" s="216"/>
      <c r="P42" s="36" t="str">
        <f>IFERROR(VLOOKUP($D42,'参照先（食材費）'!$1:$1048576,2,FALSE),"")</f>
        <v/>
      </c>
      <c r="Q42" s="217" t="str">
        <f>IFERROR(IF(VLOOKUP($D42,'参照先（食材費）'!$1:$1048576,3,FALSE)="×定員",VALUE($P42),IF(VLOOKUP($D42,'参照先（食材費）'!$1:$1048576,3,FALSE)="×施設",1,0))*$N42,"")</f>
        <v/>
      </c>
      <c r="R42" s="218"/>
      <c r="S42" s="104" t="s">
        <v>34</v>
      </c>
      <c r="T42" s="51"/>
      <c r="U42" s="51"/>
      <c r="V42" s="6"/>
    </row>
    <row r="43" spans="1:22" s="3" customFormat="1" ht="15.6" customHeight="1" thickBot="1">
      <c r="A43" s="22"/>
      <c r="B43" s="55">
        <v>4</v>
      </c>
      <c r="C43" s="86"/>
      <c r="D43" s="219"/>
      <c r="E43" s="220"/>
      <c r="F43" s="220"/>
      <c r="G43" s="220"/>
      <c r="H43" s="220"/>
      <c r="I43" s="220"/>
      <c r="J43" s="220"/>
      <c r="K43" s="220"/>
      <c r="L43" s="220"/>
      <c r="M43" s="221"/>
      <c r="N43" s="222"/>
      <c r="O43" s="222"/>
      <c r="P43" s="83" t="str">
        <f>IFERROR(VLOOKUP($D43,'参照先（食材費）'!$1:$1048576,2,FALSE),"")</f>
        <v/>
      </c>
      <c r="Q43" s="223" t="str">
        <f>IFERROR(IF(VLOOKUP($D43,'参照先（食材費）'!$1:$1048576,3,FALSE)="×定員",VALUE($P43),IF(VLOOKUP($D43,'参照先（食材費）'!$1:$1048576,3,FALSE)="×施設",1,0))*$N43,"")</f>
        <v/>
      </c>
      <c r="R43" s="224"/>
      <c r="S43" s="105" t="s">
        <v>34</v>
      </c>
      <c r="T43" s="51"/>
      <c r="U43" s="51"/>
      <c r="V43" s="6"/>
    </row>
    <row r="44" spans="1:22" s="3" customFormat="1" ht="23.1" customHeight="1" thickBot="1">
      <c r="A44" s="22"/>
      <c r="B44" s="184" t="s">
        <v>48</v>
      </c>
      <c r="C44" s="185"/>
      <c r="D44" s="186"/>
      <c r="E44" s="186"/>
      <c r="F44" s="187"/>
      <c r="G44" s="188" t="str">
        <f>IF(SUM(Q40:Q43),SUM(Q40:Q43),"")</f>
        <v/>
      </c>
      <c r="H44" s="189"/>
      <c r="I44" s="189"/>
      <c r="J44" s="189"/>
      <c r="K44" s="190"/>
      <c r="L44" s="113" t="s">
        <v>34</v>
      </c>
      <c r="M44" s="106"/>
      <c r="N44" s="56"/>
      <c r="O44" s="56"/>
      <c r="P44" s="57"/>
      <c r="Q44" s="51"/>
      <c r="R44" s="51"/>
      <c r="S44" s="51"/>
      <c r="T44" s="44"/>
      <c r="U44" s="52"/>
      <c r="V44" s="6"/>
    </row>
    <row r="45" spans="1:22" s="3" customFormat="1" ht="14.45" customHeight="1">
      <c r="A45" s="58"/>
      <c r="B45" s="107" t="s">
        <v>49</v>
      </c>
      <c r="C45" s="108"/>
      <c r="D45" s="59"/>
      <c r="E45" s="59"/>
      <c r="F45" s="59"/>
      <c r="G45" s="59"/>
      <c r="H45" s="59"/>
      <c r="I45" s="59"/>
      <c r="J45" s="59"/>
      <c r="K45" s="59"/>
      <c r="L45" s="59"/>
      <c r="M45" s="59"/>
      <c r="N45" s="59"/>
      <c r="O45" s="191" t="s">
        <v>50</v>
      </c>
      <c r="P45" s="195" t="str">
        <f>IF(SUM(G35,G44)&gt;0,SUM(G35,G44),"")</f>
        <v/>
      </c>
      <c r="Q45" s="196"/>
      <c r="R45" s="196"/>
      <c r="S45" s="207" t="s">
        <v>34</v>
      </c>
      <c r="T45" s="59"/>
      <c r="U45" s="45"/>
      <c r="V45" s="6"/>
    </row>
    <row r="46" spans="1:22" s="3" customFormat="1" ht="14.45" customHeight="1">
      <c r="A46" s="58"/>
      <c r="B46" s="109" t="s">
        <v>51</v>
      </c>
      <c r="C46" s="108"/>
      <c r="D46" s="59"/>
      <c r="E46" s="59"/>
      <c r="F46" s="59"/>
      <c r="G46" s="59"/>
      <c r="H46" s="59"/>
      <c r="I46" s="59"/>
      <c r="J46" s="59"/>
      <c r="K46" s="59"/>
      <c r="L46" s="59"/>
      <c r="M46" s="59"/>
      <c r="N46" s="59"/>
      <c r="O46" s="192"/>
      <c r="P46" s="197"/>
      <c r="Q46" s="198"/>
      <c r="R46" s="198"/>
      <c r="S46" s="208"/>
      <c r="T46" s="59"/>
      <c r="U46" s="45"/>
      <c r="V46" s="6"/>
    </row>
    <row r="47" spans="1:22" s="3" customFormat="1" ht="14.45" customHeight="1">
      <c r="A47" s="58"/>
      <c r="B47" s="109" t="s">
        <v>52</v>
      </c>
      <c r="C47" s="110"/>
      <c r="D47" s="60"/>
      <c r="E47" s="60"/>
      <c r="F47" s="60"/>
      <c r="G47" s="60"/>
      <c r="H47" s="60"/>
      <c r="I47" s="60"/>
      <c r="J47" s="60"/>
      <c r="K47" s="60"/>
      <c r="L47" s="60"/>
      <c r="M47" s="60"/>
      <c r="N47" s="59"/>
      <c r="O47" s="193"/>
      <c r="P47" s="198"/>
      <c r="Q47" s="198"/>
      <c r="R47" s="198"/>
      <c r="S47" s="209"/>
      <c r="T47" s="45"/>
      <c r="U47" s="45"/>
      <c r="V47" s="6"/>
    </row>
    <row r="48" spans="1:22" s="3" customFormat="1" ht="14.45" customHeight="1" thickBot="1">
      <c r="A48" s="58"/>
      <c r="B48" s="109" t="s">
        <v>53</v>
      </c>
      <c r="C48" s="110"/>
      <c r="D48" s="60"/>
      <c r="E48" s="60"/>
      <c r="F48" s="60"/>
      <c r="G48" s="60"/>
      <c r="H48" s="60"/>
      <c r="I48" s="60"/>
      <c r="J48" s="60"/>
      <c r="K48" s="60"/>
      <c r="L48" s="60"/>
      <c r="M48" s="60"/>
      <c r="N48" s="59"/>
      <c r="O48" s="194"/>
      <c r="P48" s="199"/>
      <c r="Q48" s="199"/>
      <c r="R48" s="199"/>
      <c r="S48" s="210"/>
      <c r="T48" s="45"/>
      <c r="U48" s="45"/>
      <c r="V48" s="6"/>
    </row>
    <row r="49" spans="1:22" s="3" customFormat="1" ht="14.45" customHeight="1">
      <c r="A49" s="58"/>
      <c r="B49" s="109" t="s">
        <v>54</v>
      </c>
      <c r="C49" s="108"/>
      <c r="D49" s="59"/>
      <c r="E49" s="59"/>
      <c r="F49" s="59"/>
      <c r="G49" s="59"/>
      <c r="H49" s="59"/>
      <c r="I49" s="59"/>
      <c r="J49" s="59"/>
      <c r="K49" s="59"/>
      <c r="L49" s="59"/>
      <c r="M49" s="59"/>
      <c r="N49" s="59"/>
      <c r="O49" s="61"/>
      <c r="P49" s="62"/>
      <c r="Q49" s="62"/>
      <c r="R49" s="62"/>
      <c r="S49" s="63"/>
      <c r="T49" s="45"/>
      <c r="U49" s="45"/>
      <c r="V49" s="6"/>
    </row>
    <row r="50" spans="1:22" s="3" customFormat="1" ht="14.45" customHeight="1" thickBot="1">
      <c r="A50" s="58"/>
      <c r="O50" s="59"/>
      <c r="P50" s="59"/>
      <c r="Q50" s="59"/>
      <c r="R50" s="59"/>
      <c r="S50" s="59"/>
      <c r="T50" s="45"/>
      <c r="U50" s="45"/>
      <c r="V50" s="6"/>
    </row>
    <row r="51" spans="1:22" s="2" customFormat="1" ht="20.25">
      <c r="A51" s="211" t="s">
        <v>55</v>
      </c>
      <c r="B51" s="212"/>
      <c r="C51" s="212"/>
      <c r="D51" s="212"/>
      <c r="E51" s="212"/>
      <c r="F51" s="212"/>
      <c r="G51" s="212"/>
      <c r="H51" s="212"/>
      <c r="I51" s="212"/>
      <c r="J51" s="212"/>
      <c r="K51" s="212"/>
      <c r="L51" s="212"/>
      <c r="M51" s="212"/>
      <c r="N51" s="212"/>
      <c r="O51" s="212"/>
      <c r="P51" s="212"/>
      <c r="Q51" s="212"/>
      <c r="R51" s="212"/>
      <c r="S51" s="212"/>
      <c r="T51" s="136"/>
      <c r="U51" s="137"/>
    </row>
    <row r="52" spans="1:22" s="2" customFormat="1" ht="20.25">
      <c r="A52" s="138"/>
      <c r="B52" s="17"/>
      <c r="C52" s="17"/>
      <c r="D52" s="17"/>
      <c r="E52" s="17"/>
      <c r="F52" s="17"/>
      <c r="G52" s="17"/>
      <c r="H52" s="17"/>
      <c r="I52" s="17"/>
      <c r="J52" s="17"/>
      <c r="K52" s="17"/>
      <c r="L52" s="17"/>
      <c r="M52" s="17"/>
      <c r="N52" s="17"/>
      <c r="O52" s="17"/>
      <c r="P52" s="17"/>
      <c r="Q52" s="17"/>
      <c r="R52" s="17"/>
      <c r="S52" s="17"/>
      <c r="T52" s="118"/>
      <c r="U52" s="139"/>
    </row>
    <row r="53" spans="1:22" s="2" customFormat="1" ht="21" thickBot="1">
      <c r="A53" s="140" t="s">
        <v>24</v>
      </c>
      <c r="B53" s="140"/>
      <c r="C53" s="140"/>
      <c r="D53" s="141"/>
      <c r="E53" s="141"/>
      <c r="F53" s="141"/>
      <c r="G53" s="141"/>
      <c r="H53" s="141"/>
      <c r="I53" s="141"/>
      <c r="J53" s="141"/>
      <c r="K53" s="141"/>
      <c r="L53" s="141"/>
      <c r="M53" s="141"/>
      <c r="N53" s="141"/>
      <c r="O53" s="141"/>
      <c r="P53" s="141"/>
      <c r="Q53" s="141"/>
      <c r="R53" s="141"/>
      <c r="S53" s="141"/>
      <c r="T53" s="118"/>
      <c r="U53" s="139"/>
    </row>
    <row r="54" spans="1:22" s="2" customFormat="1" ht="20.25">
      <c r="A54" s="134"/>
      <c r="B54" s="142"/>
      <c r="C54" s="200" t="s">
        <v>56</v>
      </c>
      <c r="D54" s="201"/>
      <c r="E54" s="201"/>
      <c r="F54" s="201"/>
      <c r="G54" s="201"/>
      <c r="H54" s="201"/>
      <c r="I54" s="201"/>
      <c r="J54" s="201"/>
      <c r="K54" s="201"/>
      <c r="L54" s="201"/>
      <c r="M54" s="202"/>
      <c r="N54" s="203" t="s">
        <v>57</v>
      </c>
      <c r="O54" s="204"/>
      <c r="P54" s="204"/>
      <c r="Q54" s="204"/>
      <c r="R54" s="205"/>
      <c r="S54" s="118"/>
      <c r="T54" s="119"/>
      <c r="U54" s="139"/>
    </row>
    <row r="55" spans="1:22" s="2" customFormat="1" ht="21" thickBot="1">
      <c r="A55" s="134"/>
      <c r="B55" s="142"/>
      <c r="C55" s="143" t="s">
        <v>58</v>
      </c>
      <c r="D55" s="169" t="str">
        <f>G35</f>
        <v/>
      </c>
      <c r="E55" s="169"/>
      <c r="F55" s="169"/>
      <c r="G55" s="169"/>
      <c r="H55" s="169"/>
      <c r="I55" s="169"/>
      <c r="J55" s="169"/>
      <c r="K55" s="169"/>
      <c r="L55" s="169"/>
      <c r="M55" s="170"/>
      <c r="N55" s="206" t="s">
        <v>59</v>
      </c>
      <c r="O55" s="172"/>
      <c r="P55" s="173" t="str">
        <f>G35</f>
        <v/>
      </c>
      <c r="Q55" s="173"/>
      <c r="R55" s="174"/>
      <c r="S55" s="118"/>
      <c r="T55" s="119"/>
      <c r="U55" s="139"/>
    </row>
    <row r="56" spans="1:22" s="2" customFormat="1" ht="21" thickBot="1">
      <c r="A56" s="140" t="s">
        <v>42</v>
      </c>
      <c r="B56" s="140"/>
      <c r="C56" s="140"/>
      <c r="D56" s="141"/>
      <c r="E56" s="141"/>
      <c r="F56" s="141"/>
      <c r="G56" s="141"/>
      <c r="H56" s="141"/>
      <c r="I56" s="119"/>
      <c r="J56" s="119"/>
      <c r="K56" s="119"/>
      <c r="L56" s="119"/>
      <c r="M56" s="141"/>
      <c r="N56" s="141"/>
      <c r="O56" s="141"/>
      <c r="P56" s="141"/>
      <c r="Q56" s="141"/>
      <c r="R56" s="141"/>
      <c r="S56" s="118"/>
      <c r="T56" s="119"/>
      <c r="U56" s="139"/>
    </row>
    <row r="57" spans="1:22" s="2" customFormat="1" ht="20.25">
      <c r="A57" s="134"/>
      <c r="B57" s="142"/>
      <c r="C57" s="178" t="s">
        <v>56</v>
      </c>
      <c r="D57" s="179"/>
      <c r="E57" s="179"/>
      <c r="F57" s="179"/>
      <c r="G57" s="179"/>
      <c r="H57" s="179"/>
      <c r="I57" s="179"/>
      <c r="J57" s="179"/>
      <c r="K57" s="179"/>
      <c r="L57" s="179"/>
      <c r="M57" s="180"/>
      <c r="N57" s="181" t="s">
        <v>57</v>
      </c>
      <c r="O57" s="182"/>
      <c r="P57" s="182"/>
      <c r="Q57" s="182"/>
      <c r="R57" s="183"/>
      <c r="S57" s="118"/>
      <c r="T57" s="119"/>
      <c r="U57" s="139"/>
    </row>
    <row r="58" spans="1:22" s="2" customFormat="1" ht="21" thickBot="1">
      <c r="A58" s="134"/>
      <c r="B58" s="142"/>
      <c r="C58" s="143" t="s">
        <v>58</v>
      </c>
      <c r="D58" s="169" t="str">
        <f>G44</f>
        <v/>
      </c>
      <c r="E58" s="169"/>
      <c r="F58" s="169"/>
      <c r="G58" s="169"/>
      <c r="H58" s="169"/>
      <c r="I58" s="169"/>
      <c r="J58" s="169"/>
      <c r="K58" s="169"/>
      <c r="L58" s="169"/>
      <c r="M58" s="170"/>
      <c r="N58" s="171" t="s">
        <v>60</v>
      </c>
      <c r="O58" s="172"/>
      <c r="P58" s="173" t="str">
        <f>G44</f>
        <v/>
      </c>
      <c r="Q58" s="173"/>
      <c r="R58" s="174"/>
      <c r="S58" s="118"/>
      <c r="T58" s="119"/>
      <c r="U58" s="139"/>
    </row>
    <row r="59" spans="1:22" s="3" customFormat="1" ht="13.15" customHeight="1">
      <c r="A59" s="144"/>
      <c r="B59" s="135"/>
      <c r="C59" s="133"/>
      <c r="D59" s="135"/>
      <c r="E59" s="135"/>
      <c r="F59" s="135"/>
      <c r="G59" s="135"/>
      <c r="H59" s="135"/>
      <c r="I59" s="135"/>
      <c r="J59" s="135"/>
      <c r="K59" s="135"/>
      <c r="L59" s="135"/>
      <c r="M59" s="135"/>
      <c r="N59" s="135"/>
      <c r="O59" s="135"/>
      <c r="P59" s="135"/>
      <c r="Q59" s="135"/>
      <c r="R59" s="135"/>
      <c r="S59" s="133"/>
      <c r="T59" s="118"/>
      <c r="U59" s="130"/>
    </row>
    <row r="60" spans="1:22" s="3" customFormat="1" ht="18.600000000000001" customHeight="1">
      <c r="A60" s="144"/>
      <c r="B60" s="135"/>
      <c r="C60" s="133"/>
      <c r="D60" s="135"/>
      <c r="E60" s="135"/>
      <c r="F60" s="135"/>
      <c r="G60" s="135"/>
      <c r="H60" s="135"/>
      <c r="I60" s="135"/>
      <c r="J60" s="135"/>
      <c r="K60" s="135"/>
      <c r="L60" s="135"/>
      <c r="M60" s="135"/>
      <c r="N60" s="135"/>
      <c r="O60" s="135"/>
      <c r="P60" s="135"/>
      <c r="Q60" s="135"/>
      <c r="R60" s="135"/>
      <c r="S60" s="135"/>
      <c r="T60" s="135"/>
      <c r="U60" s="133"/>
      <c r="V60" s="6"/>
    </row>
    <row r="61" spans="1:22" s="64" customFormat="1" ht="24">
      <c r="A61" s="145"/>
      <c r="B61" s="146" t="s">
        <v>61</v>
      </c>
      <c r="C61" s="147"/>
      <c r="D61" s="148"/>
      <c r="E61" s="148"/>
      <c r="F61" s="148"/>
      <c r="G61" s="148"/>
      <c r="H61" s="148"/>
      <c r="I61" s="148"/>
      <c r="J61" s="148"/>
      <c r="K61" s="148"/>
      <c r="L61" s="148"/>
      <c r="M61" s="149"/>
      <c r="N61" s="149"/>
      <c r="O61" s="149"/>
      <c r="P61" s="149"/>
      <c r="Q61" s="149"/>
      <c r="R61" s="149"/>
      <c r="S61" s="149"/>
      <c r="T61" s="150"/>
      <c r="U61" s="151"/>
      <c r="V61" s="65"/>
    </row>
    <row r="62" spans="1:22" s="64" customFormat="1" ht="24">
      <c r="A62" s="145"/>
      <c r="B62" s="152" t="s">
        <v>62</v>
      </c>
      <c r="C62" s="152" t="s">
        <v>151</v>
      </c>
      <c r="D62" s="153"/>
      <c r="E62" s="153"/>
      <c r="F62" s="153"/>
      <c r="G62" s="148"/>
      <c r="H62" s="148"/>
      <c r="I62" s="148"/>
      <c r="J62" s="148"/>
      <c r="K62" s="148"/>
      <c r="L62" s="148"/>
      <c r="M62" s="149"/>
      <c r="N62" s="149"/>
      <c r="O62" s="149"/>
      <c r="P62" s="149"/>
      <c r="Q62" s="149"/>
      <c r="R62" s="149"/>
      <c r="S62" s="149"/>
      <c r="T62" s="150"/>
      <c r="U62" s="151"/>
      <c r="V62" s="65"/>
    </row>
    <row r="63" spans="1:22" s="64" customFormat="1" ht="24">
      <c r="A63" s="145"/>
      <c r="B63" s="152" t="s">
        <v>62</v>
      </c>
      <c r="C63" s="146" t="s">
        <v>155</v>
      </c>
      <c r="D63" s="153"/>
      <c r="E63" s="153"/>
      <c r="F63" s="153"/>
      <c r="G63" s="148"/>
      <c r="H63" s="148"/>
      <c r="I63" s="148"/>
      <c r="J63" s="148"/>
      <c r="K63" s="148"/>
      <c r="L63" s="148"/>
      <c r="M63" s="149"/>
      <c r="N63" s="149"/>
      <c r="O63" s="149"/>
      <c r="P63" s="149"/>
      <c r="Q63" s="149"/>
      <c r="R63" s="149"/>
      <c r="S63" s="149"/>
      <c r="T63" s="150"/>
      <c r="U63" s="151"/>
      <c r="V63" s="65"/>
    </row>
    <row r="64" spans="1:22" s="2" customFormat="1" ht="22.7" customHeight="1">
      <c r="A64" s="131"/>
      <c r="B64" s="146" t="s">
        <v>63</v>
      </c>
      <c r="C64" s="154"/>
      <c r="D64" s="154"/>
      <c r="E64" s="154"/>
      <c r="F64" s="154"/>
      <c r="G64" s="154"/>
      <c r="H64" s="154"/>
      <c r="I64" s="154"/>
      <c r="J64" s="154"/>
      <c r="K64" s="154"/>
      <c r="L64" s="154"/>
      <c r="M64" s="154"/>
      <c r="N64" s="154"/>
      <c r="O64" s="154"/>
      <c r="P64" s="154"/>
      <c r="Q64" s="154"/>
      <c r="R64" s="154"/>
      <c r="S64" s="154"/>
      <c r="T64" s="154"/>
      <c r="U64" s="154"/>
      <c r="V64" s="12"/>
    </row>
    <row r="65" spans="1:22" s="2" customFormat="1" ht="18" customHeight="1">
      <c r="A65" s="131"/>
      <c r="B65" s="152" t="s">
        <v>64</v>
      </c>
      <c r="C65" s="132"/>
      <c r="D65" s="154"/>
      <c r="E65" s="154"/>
      <c r="F65" s="154"/>
      <c r="G65" s="154"/>
      <c r="H65" s="154"/>
      <c r="I65" s="154"/>
      <c r="J65" s="154"/>
      <c r="K65" s="154"/>
      <c r="L65" s="154"/>
      <c r="M65" s="154"/>
      <c r="N65" s="154"/>
      <c r="O65" s="154"/>
      <c r="P65" s="154"/>
      <c r="Q65" s="154"/>
      <c r="R65" s="154"/>
      <c r="S65" s="154"/>
      <c r="T65" s="154"/>
      <c r="U65" s="154"/>
      <c r="V65" s="12"/>
    </row>
    <row r="66" spans="1:22" s="2" customFormat="1" ht="18" customHeight="1">
      <c r="A66" s="131"/>
      <c r="B66" s="155" t="s">
        <v>65</v>
      </c>
      <c r="C66" s="132"/>
      <c r="D66" s="154"/>
      <c r="E66" s="154"/>
      <c r="F66" s="154"/>
      <c r="G66" s="154"/>
      <c r="H66" s="154"/>
      <c r="I66" s="154"/>
      <c r="J66" s="154"/>
      <c r="K66" s="154"/>
      <c r="L66" s="154"/>
      <c r="M66" s="154"/>
      <c r="N66" s="154"/>
      <c r="O66" s="154"/>
      <c r="P66" s="154"/>
      <c r="Q66" s="154"/>
      <c r="R66" s="154"/>
      <c r="S66" s="154"/>
      <c r="T66" s="154"/>
      <c r="U66" s="139"/>
    </row>
    <row r="67" spans="1:22" s="2" customFormat="1" ht="33" customHeight="1">
      <c r="A67" s="131"/>
      <c r="B67" s="156"/>
      <c r="C67" s="175" t="s">
        <v>66</v>
      </c>
      <c r="D67" s="175"/>
      <c r="E67" s="175"/>
      <c r="F67" s="175"/>
      <c r="G67" s="175"/>
      <c r="H67" s="175"/>
      <c r="I67" s="175"/>
      <c r="J67" s="175"/>
      <c r="K67" s="175"/>
      <c r="L67" s="175"/>
      <c r="M67" s="175"/>
      <c r="N67" s="175"/>
      <c r="O67" s="175"/>
      <c r="P67" s="175"/>
      <c r="Q67" s="175"/>
      <c r="R67" s="175"/>
      <c r="S67" s="175"/>
      <c r="T67" s="175"/>
      <c r="U67" s="176"/>
    </row>
    <row r="68" spans="1:22" ht="35.450000000000003" customHeight="1">
      <c r="A68" s="157"/>
      <c r="B68" s="158"/>
      <c r="C68" s="177" t="s">
        <v>67</v>
      </c>
      <c r="D68" s="177"/>
      <c r="E68" s="177"/>
      <c r="F68" s="177"/>
      <c r="G68" s="177"/>
      <c r="H68" s="177"/>
      <c r="I68" s="177"/>
      <c r="J68" s="177"/>
      <c r="K68" s="177"/>
      <c r="L68" s="177"/>
      <c r="M68" s="177"/>
      <c r="N68" s="177"/>
      <c r="O68" s="177"/>
      <c r="P68" s="177"/>
      <c r="Q68" s="177"/>
      <c r="R68" s="177"/>
      <c r="S68" s="177"/>
      <c r="T68" s="159"/>
      <c r="U68" s="118"/>
      <c r="V68" s="73"/>
    </row>
    <row r="69" spans="1:22" s="2" customFormat="1" ht="17.25">
      <c r="A69" s="12"/>
      <c r="B69" s="66"/>
      <c r="C69" s="111" t="s">
        <v>68</v>
      </c>
      <c r="D69" s="67"/>
      <c r="E69" s="67"/>
      <c r="F69" s="67"/>
      <c r="G69" s="67"/>
      <c r="H69" s="67"/>
      <c r="I69" s="67"/>
      <c r="J69" s="67"/>
      <c r="K69" s="67"/>
      <c r="L69" s="67"/>
      <c r="M69" s="67"/>
      <c r="N69" s="67"/>
      <c r="O69" s="67"/>
      <c r="P69" s="67"/>
      <c r="Q69" s="67"/>
      <c r="R69" s="67"/>
      <c r="S69" s="67"/>
      <c r="T69" s="67"/>
      <c r="U69" s="68"/>
    </row>
    <row r="70" spans="1:22" s="2" customFormat="1" ht="18" thickBot="1">
      <c r="A70" s="69"/>
      <c r="B70" s="70"/>
      <c r="C70" s="112" t="s">
        <v>69</v>
      </c>
      <c r="D70" s="71"/>
      <c r="E70" s="71"/>
      <c r="F70" s="71"/>
      <c r="G70" s="71"/>
      <c r="H70" s="71"/>
      <c r="I70" s="71"/>
      <c r="J70" s="71"/>
      <c r="K70" s="71"/>
      <c r="L70" s="71"/>
      <c r="M70" s="71"/>
      <c r="N70" s="71"/>
      <c r="O70" s="71"/>
      <c r="P70" s="71"/>
      <c r="Q70" s="71"/>
      <c r="R70" s="71"/>
      <c r="S70" s="71"/>
      <c r="T70" s="71"/>
      <c r="U70" s="72"/>
    </row>
    <row r="71" spans="1:22" s="3" customFormat="1" ht="13.5" hidden="1">
      <c r="A71" s="6"/>
    </row>
    <row r="72" spans="1:22" hidden="1"/>
    <row r="73" spans="1:22" hidden="1"/>
    <row r="74" spans="1:22" hidden="1"/>
    <row r="75" spans="1:22" hidden="1"/>
    <row r="76" spans="1:22" hidden="1"/>
    <row r="77" spans="1:22" hidden="1"/>
    <row r="78" spans="1:22" hidden="1"/>
    <row r="79" spans="1:22" hidden="1">
      <c r="C79" s="1" t="s">
        <v>70</v>
      </c>
      <c r="D79" s="1">
        <v>20000</v>
      </c>
    </row>
    <row r="80" spans="1:22" hidden="1">
      <c r="C80" s="1" t="s">
        <v>71</v>
      </c>
      <c r="D80" s="1">
        <v>10000</v>
      </c>
    </row>
    <row r="81" spans="3:4" hidden="1">
      <c r="C81" s="1" t="s">
        <v>72</v>
      </c>
      <c r="D81" s="1">
        <v>20000</v>
      </c>
    </row>
    <row r="82" spans="3:4" hidden="1">
      <c r="C82" s="1" t="s">
        <v>73</v>
      </c>
      <c r="D82" s="1">
        <v>10000</v>
      </c>
    </row>
    <row r="83" spans="3:4" hidden="1">
      <c r="C83" s="1" t="s">
        <v>74</v>
      </c>
      <c r="D83" s="1">
        <v>130000</v>
      </c>
    </row>
    <row r="84" spans="3:4" hidden="1">
      <c r="C84" s="1" t="s">
        <v>75</v>
      </c>
      <c r="D84" s="1">
        <v>65000</v>
      </c>
    </row>
    <row r="85" spans="3:4" hidden="1">
      <c r="C85" s="1" t="s">
        <v>76</v>
      </c>
      <c r="D85" s="1">
        <v>130000</v>
      </c>
    </row>
    <row r="86" spans="3:4" hidden="1">
      <c r="C86" s="1" t="s">
        <v>77</v>
      </c>
      <c r="D86" s="1">
        <v>65000</v>
      </c>
    </row>
    <row r="87" spans="3:4" hidden="1"/>
  </sheetData>
  <sheetProtection algorithmName="SHA-512" hashValue="RfbwKb/788EmN2G8gPyj86UbHEwVb9aNydZIBJnbc9xLecJSl1ZC8O54fuz8COL770+OFTeF/ZQTjfR2ieKPUA==" saltValue="ncX1rQE9QCohzCYxORy5Ew==" spinCount="100000" sheet="1" objects="1" scenarios="1" insertRows="0"/>
  <mergeCells count="72">
    <mergeCell ref="A2:U2"/>
    <mergeCell ref="O3:U3"/>
    <mergeCell ref="A6:B15"/>
    <mergeCell ref="D6:U6"/>
    <mergeCell ref="D7:U7"/>
    <mergeCell ref="D8:U8"/>
    <mergeCell ref="D9:U9"/>
    <mergeCell ref="D10:U10"/>
    <mergeCell ref="C11:C13"/>
    <mergeCell ref="E11:I11"/>
    <mergeCell ref="C22:U22"/>
    <mergeCell ref="J11:N11"/>
    <mergeCell ref="O11:P11"/>
    <mergeCell ref="Q11:U11"/>
    <mergeCell ref="D12:U12"/>
    <mergeCell ref="D13:U13"/>
    <mergeCell ref="D14:N14"/>
    <mergeCell ref="O14:P14"/>
    <mergeCell ref="Q14:U14"/>
    <mergeCell ref="D15:U15"/>
    <mergeCell ref="B17:R17"/>
    <mergeCell ref="C18:R18"/>
    <mergeCell ref="C20:U20"/>
    <mergeCell ref="C21:R21"/>
    <mergeCell ref="C23:U23"/>
    <mergeCell ref="A24:U24"/>
    <mergeCell ref="B26:B27"/>
    <mergeCell ref="C26:C27"/>
    <mergeCell ref="D26:M27"/>
    <mergeCell ref="N26:N27"/>
    <mergeCell ref="O26:O27"/>
    <mergeCell ref="P26:Q26"/>
    <mergeCell ref="R26:R27"/>
    <mergeCell ref="S26:T27"/>
    <mergeCell ref="D41:M41"/>
    <mergeCell ref="N41:O41"/>
    <mergeCell ref="Q41:R41"/>
    <mergeCell ref="B35:F35"/>
    <mergeCell ref="G35:K35"/>
    <mergeCell ref="B38:B39"/>
    <mergeCell ref="C38:C39"/>
    <mergeCell ref="D38:M39"/>
    <mergeCell ref="N38:O39"/>
    <mergeCell ref="P38:P39"/>
    <mergeCell ref="Q38:S39"/>
    <mergeCell ref="D40:M40"/>
    <mergeCell ref="N40:O40"/>
    <mergeCell ref="Q40:R40"/>
    <mergeCell ref="S45:S48"/>
    <mergeCell ref="A51:S51"/>
    <mergeCell ref="D42:M42"/>
    <mergeCell ref="N42:O42"/>
    <mergeCell ref="Q42:R42"/>
    <mergeCell ref="D43:M43"/>
    <mergeCell ref="N43:O43"/>
    <mergeCell ref="Q43:R43"/>
    <mergeCell ref="C57:M57"/>
    <mergeCell ref="N57:R57"/>
    <mergeCell ref="B44:F44"/>
    <mergeCell ref="G44:K44"/>
    <mergeCell ref="O45:O48"/>
    <mergeCell ref="P45:R48"/>
    <mergeCell ref="C54:M54"/>
    <mergeCell ref="N54:R54"/>
    <mergeCell ref="D55:M55"/>
    <mergeCell ref="N55:O55"/>
    <mergeCell ref="P55:R55"/>
    <mergeCell ref="D58:M58"/>
    <mergeCell ref="N58:O58"/>
    <mergeCell ref="P58:R58"/>
    <mergeCell ref="C67:U67"/>
    <mergeCell ref="C68:S68"/>
  </mergeCells>
  <phoneticPr fontId="3"/>
  <dataValidations count="4">
    <dataValidation type="list" allowBlank="1" showInputMessage="1" showErrorMessage="1" sqref="Q11:U11" xr:uid="{D030769F-611A-4C53-A00E-1D8AFA8931F7}">
      <formula1>"都・道・府・県,都,道,府,県"</formula1>
    </dataValidation>
    <dataValidation imeMode="fullKatakana" allowBlank="1" showInputMessage="1" showErrorMessage="1" sqref="D6:U6" xr:uid="{55D2B18A-7167-4132-8831-01D5B70E6292}"/>
    <dataValidation imeMode="fullAlpha" allowBlank="1" showInputMessage="1" showErrorMessage="1" sqref="E11" xr:uid="{BF140B9F-6645-4126-8800-7BD7079814A3}"/>
    <dataValidation imeMode="halfKatakana" allowBlank="1" showInputMessage="1" showErrorMessage="1" sqref="D9:U9" xr:uid="{058F1E79-103B-4527-BB0D-ECF21FA3D4E7}"/>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69</xdr:row>
                    <xdr:rowOff>0</xdr:rowOff>
                  </from>
                  <to>
                    <xdr:col>2</xdr:col>
                    <xdr:colOff>47625</xdr:colOff>
                    <xdr:row>69</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17</xdr:row>
                    <xdr:rowOff>19050</xdr:rowOff>
                  </from>
                  <to>
                    <xdr:col>2</xdr:col>
                    <xdr:colOff>47625</xdr:colOff>
                    <xdr:row>18</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38100</xdr:colOff>
                    <xdr:row>21</xdr:row>
                    <xdr:rowOff>19050</xdr:rowOff>
                  </from>
                  <to>
                    <xdr:col>2</xdr:col>
                    <xdr:colOff>38100</xdr:colOff>
                    <xdr:row>22</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38100</xdr:colOff>
                    <xdr:row>18</xdr:row>
                    <xdr:rowOff>19050</xdr:rowOff>
                  </from>
                  <to>
                    <xdr:col>2</xdr:col>
                    <xdr:colOff>38100</xdr:colOff>
                    <xdr:row>19</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38100</xdr:colOff>
                    <xdr:row>19</xdr:row>
                    <xdr:rowOff>19050</xdr:rowOff>
                  </from>
                  <to>
                    <xdr:col>2</xdr:col>
                    <xdr:colOff>104775</xdr:colOff>
                    <xdr:row>20</xdr:row>
                    <xdr:rowOff>180975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47625</xdr:colOff>
                    <xdr:row>69</xdr:row>
                    <xdr:rowOff>0</xdr:rowOff>
                  </from>
                  <to>
                    <xdr:col>2</xdr:col>
                    <xdr:colOff>47625</xdr:colOff>
                    <xdr:row>69</xdr:row>
                    <xdr:rowOff>200025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38100</xdr:colOff>
                    <xdr:row>22</xdr:row>
                    <xdr:rowOff>161925</xdr:rowOff>
                  </from>
                  <to>
                    <xdr:col>2</xdr:col>
                    <xdr:colOff>38100</xdr:colOff>
                    <xdr:row>23</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47625</xdr:colOff>
                    <xdr:row>66</xdr:row>
                    <xdr:rowOff>133350</xdr:rowOff>
                  </from>
                  <to>
                    <xdr:col>2</xdr:col>
                    <xdr:colOff>66675</xdr:colOff>
                    <xdr:row>67</xdr:row>
                    <xdr:rowOff>85725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xdr:col>
                    <xdr:colOff>47625</xdr:colOff>
                    <xdr:row>66</xdr:row>
                    <xdr:rowOff>390525</xdr:rowOff>
                  </from>
                  <to>
                    <xdr:col>2</xdr:col>
                    <xdr:colOff>66675</xdr:colOff>
                    <xdr:row>68</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57150</xdr:colOff>
                    <xdr:row>67</xdr:row>
                    <xdr:rowOff>438150</xdr:rowOff>
                  </from>
                  <to>
                    <xdr:col>2</xdr:col>
                    <xdr:colOff>66675</xdr:colOff>
                    <xdr:row>69</xdr:row>
                    <xdr:rowOff>9525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28575</xdr:colOff>
                    <xdr:row>20</xdr:row>
                    <xdr:rowOff>19050</xdr:rowOff>
                  </from>
                  <to>
                    <xdr:col>2</xdr:col>
                    <xdr:colOff>28575</xdr:colOff>
                    <xdr:row>21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19AF5DA-8568-42D6-B253-1F80F9041B2F}">
          <x14:formula1>
            <xm:f>'参照先（光熱費）'!$A$2:$A$62</xm:f>
          </x14:formula1>
          <xm:sqref>O28:O34</xm:sqref>
        </x14:dataValidation>
        <x14:dataValidation type="list" allowBlank="1" showInputMessage="1" showErrorMessage="1" xr:uid="{F4542F5A-CB6F-463A-82C7-2DFFB767290F}">
          <x14:formula1>
            <xm:f>'参照先（食材費）'!$A$2:$A$10</xm:f>
          </x14:formula1>
          <xm:sqref>D40:M43</xm:sqref>
        </x14:dataValidation>
        <x14:dataValidation type="list" allowBlank="1" showInputMessage="1" showErrorMessage="1" xr:uid="{39895C80-0414-49DD-B1D1-36D45138C0C8}">
          <x14:formula1>
            <xm:f>'参照先（光熱費）'!$E$2:$E$4</xm:f>
          </x14:formula1>
          <xm:sqref>N28:N34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D510-CDB4-4BC1-8E3A-607CEC05D236}">
  <dimension ref="A1:E62"/>
  <sheetViews>
    <sheetView workbookViewId="0">
      <selection activeCell="E5" sqref="E5"/>
    </sheetView>
  </sheetViews>
  <sheetFormatPr defaultRowHeight="18.75"/>
  <cols>
    <col min="1" max="1" width="29.625" customWidth="1"/>
  </cols>
  <sheetData>
    <row r="1" spans="1:5">
      <c r="A1" t="s">
        <v>137</v>
      </c>
      <c r="B1" t="s">
        <v>138</v>
      </c>
    </row>
    <row r="3" spans="1:5">
      <c r="A3" s="74" t="s">
        <v>78</v>
      </c>
      <c r="B3">
        <v>6000</v>
      </c>
      <c r="C3" t="s">
        <v>140</v>
      </c>
      <c r="E3" t="s">
        <v>156</v>
      </c>
    </row>
    <row r="4" spans="1:5">
      <c r="A4" s="74" t="s">
        <v>79</v>
      </c>
      <c r="B4">
        <v>6000</v>
      </c>
      <c r="C4" t="s">
        <v>140</v>
      </c>
      <c r="E4" t="s">
        <v>157</v>
      </c>
    </row>
    <row r="5" spans="1:5">
      <c r="A5" s="74" t="s">
        <v>80</v>
      </c>
      <c r="B5">
        <v>6000</v>
      </c>
      <c r="C5" t="s">
        <v>140</v>
      </c>
    </row>
    <row r="6" spans="1:5">
      <c r="A6" s="74" t="s">
        <v>81</v>
      </c>
      <c r="B6">
        <v>6000</v>
      </c>
      <c r="C6" t="s">
        <v>140</v>
      </c>
    </row>
    <row r="7" spans="1:5">
      <c r="A7" s="74" t="s">
        <v>82</v>
      </c>
      <c r="B7">
        <v>6000</v>
      </c>
      <c r="C7" t="s">
        <v>140</v>
      </c>
    </row>
    <row r="8" spans="1:5">
      <c r="A8" s="74" t="s">
        <v>83</v>
      </c>
      <c r="B8">
        <v>6000</v>
      </c>
      <c r="C8" t="s">
        <v>140</v>
      </c>
    </row>
    <row r="9" spans="1:5">
      <c r="A9" s="74" t="s">
        <v>84</v>
      </c>
      <c r="B9">
        <v>6000</v>
      </c>
      <c r="C9" t="s">
        <v>140</v>
      </c>
    </row>
    <row r="10" spans="1:5">
      <c r="A10" s="74" t="s">
        <v>85</v>
      </c>
      <c r="B10">
        <v>6000</v>
      </c>
      <c r="C10" t="s">
        <v>140</v>
      </c>
    </row>
    <row r="11" spans="1:5">
      <c r="A11" s="74" t="s">
        <v>86</v>
      </c>
      <c r="B11">
        <v>3000</v>
      </c>
      <c r="C11" t="s">
        <v>140</v>
      </c>
    </row>
    <row r="12" spans="1:5">
      <c r="A12" s="74" t="s">
        <v>87</v>
      </c>
      <c r="B12">
        <v>3000</v>
      </c>
      <c r="C12" t="s">
        <v>140</v>
      </c>
    </row>
    <row r="13" spans="1:5">
      <c r="A13" s="74" t="s">
        <v>88</v>
      </c>
      <c r="B13">
        <v>3000</v>
      </c>
      <c r="C13" t="s">
        <v>140</v>
      </c>
    </row>
    <row r="14" spans="1:5">
      <c r="A14" s="74" t="s">
        <v>89</v>
      </c>
      <c r="B14">
        <v>3000</v>
      </c>
      <c r="C14" t="s">
        <v>140</v>
      </c>
    </row>
    <row r="15" spans="1:5">
      <c r="A15" s="74" t="s">
        <v>90</v>
      </c>
      <c r="B15">
        <v>3000</v>
      </c>
      <c r="C15" t="s">
        <v>140</v>
      </c>
    </row>
    <row r="16" spans="1:5">
      <c r="A16" s="74" t="s">
        <v>91</v>
      </c>
      <c r="B16">
        <v>3000</v>
      </c>
      <c r="C16" t="s">
        <v>140</v>
      </c>
    </row>
    <row r="17" spans="1:3">
      <c r="A17" s="74" t="s">
        <v>92</v>
      </c>
      <c r="B17">
        <v>3000</v>
      </c>
      <c r="C17" t="s">
        <v>140</v>
      </c>
    </row>
    <row r="18" spans="1:3">
      <c r="A18" s="74" t="s">
        <v>93</v>
      </c>
      <c r="B18">
        <v>3000</v>
      </c>
      <c r="C18" t="s">
        <v>140</v>
      </c>
    </row>
    <row r="19" spans="1:3">
      <c r="A19" s="74" t="s">
        <v>94</v>
      </c>
      <c r="B19">
        <v>3000</v>
      </c>
      <c r="C19" t="s">
        <v>140</v>
      </c>
    </row>
    <row r="20" spans="1:3">
      <c r="A20" s="74" t="s">
        <v>95</v>
      </c>
      <c r="B20">
        <v>21000</v>
      </c>
      <c r="C20" t="s">
        <v>141</v>
      </c>
    </row>
    <row r="21" spans="1:3">
      <c r="A21" s="74" t="s">
        <v>96</v>
      </c>
      <c r="B21">
        <v>21000</v>
      </c>
      <c r="C21" t="s">
        <v>141</v>
      </c>
    </row>
    <row r="22" spans="1:3">
      <c r="A22" s="74" t="s">
        <v>97</v>
      </c>
      <c r="B22">
        <v>21000</v>
      </c>
      <c r="C22" t="s">
        <v>141</v>
      </c>
    </row>
    <row r="23" spans="1:3">
      <c r="A23" s="74" t="s">
        <v>98</v>
      </c>
      <c r="B23">
        <v>21000</v>
      </c>
      <c r="C23" t="s">
        <v>141</v>
      </c>
    </row>
    <row r="24" spans="1:3">
      <c r="A24" s="74" t="s">
        <v>99</v>
      </c>
      <c r="B24">
        <v>21000</v>
      </c>
      <c r="C24" t="s">
        <v>141</v>
      </c>
    </row>
    <row r="25" spans="1:3">
      <c r="A25" s="74" t="s">
        <v>100</v>
      </c>
      <c r="B25">
        <v>21000</v>
      </c>
      <c r="C25" t="s">
        <v>141</v>
      </c>
    </row>
    <row r="26" spans="1:3">
      <c r="A26" s="74" t="s">
        <v>101</v>
      </c>
      <c r="B26">
        <v>21000</v>
      </c>
      <c r="C26" t="s">
        <v>141</v>
      </c>
    </row>
    <row r="27" spans="1:3">
      <c r="A27" s="74" t="s">
        <v>102</v>
      </c>
      <c r="B27">
        <v>21000</v>
      </c>
      <c r="C27" t="s">
        <v>141</v>
      </c>
    </row>
    <row r="28" spans="1:3">
      <c r="A28" s="74" t="s">
        <v>103</v>
      </c>
      <c r="B28">
        <v>21000</v>
      </c>
      <c r="C28" t="s">
        <v>141</v>
      </c>
    </row>
    <row r="29" spans="1:3">
      <c r="A29" s="74" t="s">
        <v>104</v>
      </c>
      <c r="B29">
        <v>21000</v>
      </c>
      <c r="C29" t="s">
        <v>141</v>
      </c>
    </row>
    <row r="30" spans="1:3">
      <c r="A30" s="74" t="s">
        <v>105</v>
      </c>
      <c r="B30">
        <v>21000</v>
      </c>
      <c r="C30" t="s">
        <v>141</v>
      </c>
    </row>
    <row r="31" spans="1:3">
      <c r="A31" s="74" t="s">
        <v>106</v>
      </c>
      <c r="B31">
        <v>21000</v>
      </c>
      <c r="C31" t="s">
        <v>141</v>
      </c>
    </row>
    <row r="32" spans="1:3">
      <c r="A32" s="74" t="s">
        <v>107</v>
      </c>
      <c r="B32">
        <v>21000</v>
      </c>
      <c r="C32" t="s">
        <v>141</v>
      </c>
    </row>
    <row r="33" spans="1:3">
      <c r="A33" s="74" t="s">
        <v>146</v>
      </c>
      <c r="B33">
        <v>3000</v>
      </c>
      <c r="C33" t="s">
        <v>140</v>
      </c>
    </row>
    <row r="34" spans="1:3">
      <c r="A34" s="74" t="s">
        <v>108</v>
      </c>
      <c r="B34">
        <v>3000</v>
      </c>
      <c r="C34" t="s">
        <v>140</v>
      </c>
    </row>
    <row r="35" spans="1:3">
      <c r="A35" s="74" t="s">
        <v>109</v>
      </c>
      <c r="B35">
        <v>3000</v>
      </c>
      <c r="C35" t="s">
        <v>140</v>
      </c>
    </row>
    <row r="36" spans="1:3">
      <c r="A36" s="74" t="s">
        <v>110</v>
      </c>
      <c r="B36">
        <v>3000</v>
      </c>
      <c r="C36" t="s">
        <v>140</v>
      </c>
    </row>
    <row r="37" spans="1:3">
      <c r="A37" s="74" t="s">
        <v>111</v>
      </c>
      <c r="B37">
        <v>3000</v>
      </c>
      <c r="C37" t="s">
        <v>140</v>
      </c>
    </row>
    <row r="38" spans="1:3">
      <c r="A38" s="74" t="s">
        <v>112</v>
      </c>
      <c r="B38">
        <v>3000</v>
      </c>
      <c r="C38" t="s">
        <v>140</v>
      </c>
    </row>
    <row r="39" spans="1:3">
      <c r="A39" s="74" t="s">
        <v>113</v>
      </c>
      <c r="B39">
        <v>3000</v>
      </c>
      <c r="C39" t="s">
        <v>140</v>
      </c>
    </row>
    <row r="40" spans="1:3">
      <c r="A40" s="74" t="s">
        <v>114</v>
      </c>
      <c r="B40">
        <v>3000</v>
      </c>
      <c r="C40" t="s">
        <v>140</v>
      </c>
    </row>
    <row r="41" spans="1:3">
      <c r="A41" s="74" t="s">
        <v>115</v>
      </c>
      <c r="B41">
        <v>1500</v>
      </c>
      <c r="C41" t="s">
        <v>140</v>
      </c>
    </row>
    <row r="42" spans="1:3">
      <c r="A42" s="74" t="s">
        <v>116</v>
      </c>
      <c r="B42">
        <v>1500</v>
      </c>
      <c r="C42" t="s">
        <v>140</v>
      </c>
    </row>
    <row r="43" spans="1:3">
      <c r="A43" s="74" t="s">
        <v>117</v>
      </c>
      <c r="B43">
        <v>1500</v>
      </c>
      <c r="C43" t="s">
        <v>140</v>
      </c>
    </row>
    <row r="44" spans="1:3">
      <c r="A44" s="74" t="s">
        <v>118</v>
      </c>
      <c r="B44">
        <v>1500</v>
      </c>
      <c r="C44" t="s">
        <v>140</v>
      </c>
    </row>
    <row r="45" spans="1:3">
      <c r="A45" s="74" t="s">
        <v>119</v>
      </c>
      <c r="B45">
        <v>1500</v>
      </c>
      <c r="C45" t="s">
        <v>140</v>
      </c>
    </row>
    <row r="46" spans="1:3">
      <c r="A46" s="74" t="s">
        <v>120</v>
      </c>
      <c r="B46">
        <v>1500</v>
      </c>
      <c r="C46" t="s">
        <v>140</v>
      </c>
    </row>
    <row r="47" spans="1:3">
      <c r="A47" s="74" t="s">
        <v>121</v>
      </c>
      <c r="B47">
        <v>1500</v>
      </c>
      <c r="C47" t="s">
        <v>140</v>
      </c>
    </row>
    <row r="48" spans="1:3">
      <c r="A48" s="74" t="s">
        <v>122</v>
      </c>
      <c r="B48">
        <v>1500</v>
      </c>
      <c r="C48" t="s">
        <v>140</v>
      </c>
    </row>
    <row r="49" spans="1:3">
      <c r="A49" s="74" t="s">
        <v>123</v>
      </c>
      <c r="B49">
        <v>1500</v>
      </c>
      <c r="C49" t="s">
        <v>140</v>
      </c>
    </row>
    <row r="50" spans="1:3">
      <c r="A50" s="74" t="s">
        <v>124</v>
      </c>
      <c r="B50">
        <v>10500</v>
      </c>
      <c r="C50" t="s">
        <v>141</v>
      </c>
    </row>
    <row r="51" spans="1:3">
      <c r="A51" s="74" t="s">
        <v>125</v>
      </c>
      <c r="B51">
        <v>10500</v>
      </c>
      <c r="C51" t="s">
        <v>141</v>
      </c>
    </row>
    <row r="52" spans="1:3">
      <c r="A52" s="74" t="s">
        <v>126</v>
      </c>
      <c r="B52">
        <v>10500</v>
      </c>
      <c r="C52" t="s">
        <v>141</v>
      </c>
    </row>
    <row r="53" spans="1:3">
      <c r="A53" s="74" t="s">
        <v>127</v>
      </c>
      <c r="B53">
        <v>10500</v>
      </c>
      <c r="C53" t="s">
        <v>141</v>
      </c>
    </row>
    <row r="54" spans="1:3">
      <c r="A54" s="74" t="s">
        <v>128</v>
      </c>
      <c r="B54">
        <v>10500</v>
      </c>
      <c r="C54" t="s">
        <v>141</v>
      </c>
    </row>
    <row r="55" spans="1:3">
      <c r="A55" s="74" t="s">
        <v>129</v>
      </c>
      <c r="B55">
        <v>10500</v>
      </c>
      <c r="C55" t="s">
        <v>141</v>
      </c>
    </row>
    <row r="56" spans="1:3">
      <c r="A56" s="74" t="s">
        <v>130</v>
      </c>
      <c r="B56">
        <v>10500</v>
      </c>
      <c r="C56" t="s">
        <v>141</v>
      </c>
    </row>
    <row r="57" spans="1:3">
      <c r="A57" s="74" t="s">
        <v>131</v>
      </c>
      <c r="B57">
        <v>10500</v>
      </c>
      <c r="C57" t="s">
        <v>141</v>
      </c>
    </row>
    <row r="58" spans="1:3">
      <c r="A58" s="74" t="s">
        <v>132</v>
      </c>
      <c r="B58">
        <v>10500</v>
      </c>
      <c r="C58" t="s">
        <v>141</v>
      </c>
    </row>
    <row r="59" spans="1:3">
      <c r="A59" s="74" t="s">
        <v>133</v>
      </c>
      <c r="B59">
        <v>10500</v>
      </c>
      <c r="C59" t="s">
        <v>141</v>
      </c>
    </row>
    <row r="60" spans="1:3">
      <c r="A60" s="74" t="s">
        <v>134</v>
      </c>
      <c r="B60">
        <v>10500</v>
      </c>
      <c r="C60" t="s">
        <v>141</v>
      </c>
    </row>
    <row r="61" spans="1:3">
      <c r="A61" s="74" t="s">
        <v>135</v>
      </c>
      <c r="B61">
        <v>10500</v>
      </c>
      <c r="C61" t="s">
        <v>141</v>
      </c>
    </row>
    <row r="62" spans="1:3">
      <c r="A62" s="74" t="s">
        <v>136</v>
      </c>
      <c r="B62">
        <v>10500</v>
      </c>
      <c r="C62" t="s">
        <v>141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893A-9DD2-47DA-87E3-0BA4B83351E3}">
  <dimension ref="A1:C62"/>
  <sheetViews>
    <sheetView workbookViewId="0">
      <selection activeCell="C3" sqref="C3:C10"/>
    </sheetView>
  </sheetViews>
  <sheetFormatPr defaultRowHeight="18.75"/>
  <cols>
    <col min="1" max="1" width="29.625" customWidth="1"/>
  </cols>
  <sheetData>
    <row r="1" spans="1:3">
      <c r="A1" t="s">
        <v>137</v>
      </c>
      <c r="B1" t="s">
        <v>138</v>
      </c>
    </row>
    <row r="3" spans="1:3">
      <c r="A3" s="74" t="s">
        <v>142</v>
      </c>
      <c r="B3">
        <v>3400</v>
      </c>
      <c r="C3" t="s">
        <v>140</v>
      </c>
    </row>
    <row r="4" spans="1:3">
      <c r="A4" s="74" t="s">
        <v>143</v>
      </c>
      <c r="B4">
        <v>3400</v>
      </c>
      <c r="C4" t="s">
        <v>140</v>
      </c>
    </row>
    <row r="5" spans="1:3">
      <c r="A5" s="74" t="s">
        <v>144</v>
      </c>
      <c r="B5">
        <v>3400</v>
      </c>
      <c r="C5" t="s">
        <v>140</v>
      </c>
    </row>
    <row r="6" spans="1:3">
      <c r="A6" s="74" t="s">
        <v>145</v>
      </c>
      <c r="B6">
        <v>3400</v>
      </c>
      <c r="C6" t="s">
        <v>140</v>
      </c>
    </row>
    <row r="7" spans="1:3">
      <c r="A7" s="74" t="s">
        <v>147</v>
      </c>
      <c r="B7">
        <v>1700</v>
      </c>
      <c r="C7" t="s">
        <v>140</v>
      </c>
    </row>
    <row r="8" spans="1:3">
      <c r="A8" s="74" t="s">
        <v>148</v>
      </c>
      <c r="B8">
        <v>1700</v>
      </c>
      <c r="C8" t="s">
        <v>140</v>
      </c>
    </row>
    <row r="9" spans="1:3">
      <c r="A9" s="74" t="s">
        <v>149</v>
      </c>
      <c r="B9">
        <v>1700</v>
      </c>
      <c r="C9" t="s">
        <v>140</v>
      </c>
    </row>
    <row r="10" spans="1:3">
      <c r="A10" s="74" t="s">
        <v>150</v>
      </c>
      <c r="B10">
        <v>1700</v>
      </c>
      <c r="C10" t="s">
        <v>140</v>
      </c>
    </row>
    <row r="11" spans="1:3">
      <c r="A11" s="74"/>
    </row>
    <row r="12" spans="1:3">
      <c r="A12" s="74"/>
    </row>
    <row r="13" spans="1:3">
      <c r="A13" s="74"/>
    </row>
    <row r="14" spans="1:3">
      <c r="A14" s="74"/>
    </row>
    <row r="15" spans="1:3">
      <c r="A15" s="74"/>
    </row>
    <row r="16" spans="1:3">
      <c r="A16" s="74"/>
    </row>
    <row r="17" spans="1:1">
      <c r="A17" s="74"/>
    </row>
    <row r="18" spans="1:1">
      <c r="A18" s="74"/>
    </row>
    <row r="19" spans="1:1">
      <c r="A19" s="74"/>
    </row>
    <row r="20" spans="1:1">
      <c r="A20" s="74"/>
    </row>
    <row r="21" spans="1:1">
      <c r="A21" s="74"/>
    </row>
    <row r="22" spans="1:1">
      <c r="A22" s="74"/>
    </row>
    <row r="23" spans="1:1">
      <c r="A23" s="74"/>
    </row>
    <row r="24" spans="1:1">
      <c r="A24" s="74"/>
    </row>
    <row r="25" spans="1:1">
      <c r="A25" s="74"/>
    </row>
    <row r="26" spans="1:1">
      <c r="A26" s="74"/>
    </row>
    <row r="27" spans="1:1">
      <c r="A27" s="74"/>
    </row>
    <row r="28" spans="1:1">
      <c r="A28" s="74"/>
    </row>
    <row r="29" spans="1:1">
      <c r="A29" s="74"/>
    </row>
    <row r="30" spans="1:1">
      <c r="A30" s="74"/>
    </row>
    <row r="31" spans="1:1">
      <c r="A31" s="74"/>
    </row>
    <row r="32" spans="1:1">
      <c r="A32" s="74"/>
    </row>
    <row r="33" spans="1:1">
      <c r="A33" s="74"/>
    </row>
    <row r="34" spans="1:1">
      <c r="A34" s="74"/>
    </row>
    <row r="35" spans="1:1">
      <c r="A35" s="74"/>
    </row>
    <row r="36" spans="1:1">
      <c r="A36" s="74"/>
    </row>
    <row r="37" spans="1:1">
      <c r="A37" s="74"/>
    </row>
    <row r="38" spans="1:1">
      <c r="A38" s="74"/>
    </row>
    <row r="39" spans="1:1">
      <c r="A39" s="74"/>
    </row>
    <row r="40" spans="1:1">
      <c r="A40" s="74"/>
    </row>
    <row r="41" spans="1:1">
      <c r="A41" s="74"/>
    </row>
    <row r="42" spans="1:1">
      <c r="A42" s="74"/>
    </row>
    <row r="43" spans="1:1">
      <c r="A43" s="74"/>
    </row>
    <row r="44" spans="1:1">
      <c r="A44" s="74"/>
    </row>
    <row r="45" spans="1:1">
      <c r="A45" s="74"/>
    </row>
    <row r="46" spans="1:1">
      <c r="A46" s="74"/>
    </row>
    <row r="47" spans="1:1">
      <c r="A47" s="74"/>
    </row>
    <row r="48" spans="1:1">
      <c r="A48" s="74"/>
    </row>
    <row r="49" spans="1:1">
      <c r="A49" s="74"/>
    </row>
    <row r="50" spans="1:1">
      <c r="A50" s="74"/>
    </row>
    <row r="51" spans="1:1">
      <c r="A51" s="74"/>
    </row>
    <row r="52" spans="1:1">
      <c r="A52" s="74"/>
    </row>
    <row r="53" spans="1:1">
      <c r="A53" s="74"/>
    </row>
    <row r="54" spans="1:1">
      <c r="A54" s="74"/>
    </row>
    <row r="55" spans="1:1">
      <c r="A55" s="74"/>
    </row>
    <row r="56" spans="1:1">
      <c r="A56" s="74"/>
    </row>
    <row r="57" spans="1:1">
      <c r="A57" s="74"/>
    </row>
    <row r="58" spans="1:1">
      <c r="A58" s="74"/>
    </row>
    <row r="59" spans="1:1">
      <c r="A59" s="74"/>
    </row>
    <row r="60" spans="1:1">
      <c r="A60" s="74"/>
    </row>
    <row r="61" spans="1:1">
      <c r="A61" s="74"/>
    </row>
    <row r="62" spans="1:1">
      <c r="A62" s="74"/>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vt:lpstr>
      <vt:lpstr>参照先（光熱費）</vt:lpstr>
      <vt:lpstr>参照先（食材費）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祐基</dc:creator>
  <cp:lastModifiedBy>藤本　祐基</cp:lastModifiedBy>
  <dcterms:created xsi:type="dcterms:W3CDTF">2015-06-05T18:19:34Z</dcterms:created>
  <dcterms:modified xsi:type="dcterms:W3CDTF">2025-04-02T05:58:44Z</dcterms:modified>
</cp:coreProperties>
</file>