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drawings/drawing4.xml" ContentType="application/vnd.openxmlformats-officedocument.drawing+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drawings/drawing5.xml" ContentType="application/vnd.openxmlformats-officedocument.drawing+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D:\各課専用\建築指導課\05建築防災・安全担当\１８ 建設リサイクル法（H20～）\★電子申請（届出）\★一般・職員用マニュアル、届出書・通知書様式、周知チラシ\"/>
    </mc:Choice>
  </mc:AlternateContent>
  <xr:revisionPtr revIDLastSave="0" documentId="13_ncr:1_{652CCF3D-DB12-4F7F-8D75-17B36096EA56}" xr6:coauthVersionLast="47" xr6:coauthVersionMax="47" xr10:uidLastSave="{00000000-0000-0000-0000-000000000000}"/>
  <workbookProtection workbookAlgorithmName="SHA-512" workbookHashValue="AWArZFYTFsIXSkl3aBiRDD9TjkyTEHU5Z//h6ihuNsfZTxE0rmPhdbC+LOYgTKz91iVeIji71213Qw1MD9FY7g==" workbookSaltValue="mODuX+HdoshR/uckumd//w==" workbookSpinCount="100000" lockStructure="1"/>
  <bookViews>
    <workbookView xWindow="-120" yWindow="-16320" windowWidth="29040" windowHeight="15720" tabRatio="826" xr2:uid="{00000000-000D-0000-FFFF-FFFF00000000}"/>
  </bookViews>
  <sheets>
    <sheet name="入力フォーム" sheetId="11" r:id="rId1"/>
    <sheet name="様式第二号（「入力フォーム」から自動転記されます）" sheetId="12" r:id="rId2"/>
    <sheet name="別表１" sheetId="15" r:id="rId3"/>
    <sheet name="別表２" sheetId="16" r:id="rId4"/>
    <sheet name="別表3" sheetId="17" r:id="rId5"/>
    <sheet name="届出済シール" sheetId="23" state="hidden" r:id="rId6"/>
  </sheets>
  <definedNames>
    <definedName name="_xlnm.Print_Area" localSheetId="5">届出済シール!$A$1:$H$32</definedName>
    <definedName name="_xlnm.Print_Area" localSheetId="2">別表１!$C$3:$AK$66</definedName>
    <definedName name="_xlnm.Print_Area" localSheetId="3">別表２!$C$6:$AI$60</definedName>
    <definedName name="_xlnm.Print_Area" localSheetId="4">別表3!$C$6:$AI$69</definedName>
    <definedName name="_xlnm.Print_Area" localSheetId="1">'様式第二号（「入力フォーム」から自動転記されます）'!$A$1:$AH$62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 i="23" l="1"/>
  <c r="V32" i="12" a="1"/>
  <c r="S32" i="12" a="1"/>
  <c r="P32" i="12" a="1"/>
  <c r="J32" i="12" a="1"/>
  <c r="G32" i="12" a="1"/>
  <c r="AC12" i="12" a="1"/>
  <c r="Z12" i="12" a="1"/>
  <c r="W12" i="12" a="1"/>
  <c r="Q12" i="12" a="1"/>
  <c r="O12" i="12" a="1"/>
  <c r="Q10" i="12" a="1"/>
  <c r="AC10" i="12" a="1"/>
  <c r="Z10" i="12" a="1"/>
  <c r="W10" i="12" a="1"/>
  <c r="O10" i="12" a="1"/>
  <c r="V32" i="12" l="1"/>
  <c r="S32" i="12"/>
  <c r="P32" i="12"/>
  <c r="J32" i="12"/>
  <c r="G32" i="12"/>
  <c r="AC12" i="12"/>
  <c r="Z12" i="12"/>
  <c r="W12" i="12"/>
  <c r="Q12" i="12"/>
  <c r="O12" i="12"/>
  <c r="AC10" i="12"/>
  <c r="Z10" i="12"/>
  <c r="W10" i="12"/>
  <c r="Q10" i="12"/>
  <c r="O10" i="12"/>
  <c r="C8" i="23"/>
  <c r="H20" i="12"/>
  <c r="S52" i="11" l="1"/>
  <c r="A46" i="12" l="1"/>
  <c r="A52" i="12"/>
  <c r="A42" i="12"/>
  <c r="A34" i="12"/>
  <c r="A33" i="12"/>
  <c r="A31" i="12"/>
  <c r="A27" i="12"/>
  <c r="A21" i="12"/>
  <c r="A13" i="12"/>
  <c r="A11" i="12"/>
  <c r="A9" i="12"/>
  <c r="AE4" i="11"/>
  <c r="AF4" i="11" s="1"/>
  <c r="AE5" i="11" l="1"/>
  <c r="L40" i="12" l="1"/>
  <c r="P39" i="12"/>
  <c r="L39" i="12"/>
  <c r="D38" i="12"/>
  <c r="P37" i="12"/>
  <c r="W36" i="12"/>
  <c r="S36" i="12"/>
  <c r="P36" i="12"/>
  <c r="J36" i="12"/>
  <c r="D35" i="12"/>
  <c r="D26" i="12"/>
  <c r="X26" i="12"/>
  <c r="X25" i="12"/>
  <c r="Q25" i="12"/>
  <c r="K25" i="12"/>
  <c r="D24" i="12"/>
  <c r="D23" i="12"/>
  <c r="O23" i="12"/>
  <c r="S23" i="12"/>
  <c r="AD23" i="12"/>
  <c r="AD22" i="12"/>
  <c r="S22" i="12"/>
  <c r="O22" i="12"/>
  <c r="D22" i="12"/>
  <c r="T31" i="12" l="1"/>
  <c r="T30" i="12"/>
  <c r="W9" i="12"/>
  <c r="W8" i="12"/>
  <c r="AE63" i="11" l="1"/>
  <c r="AF63" i="11" s="1"/>
  <c r="AE62" i="11"/>
  <c r="AF62" i="11" s="1"/>
  <c r="AE59" i="11"/>
  <c r="AF59" i="11" s="1"/>
  <c r="AE8" i="11"/>
  <c r="AF8" i="11" s="1"/>
  <c r="AJ59" i="11" l="1"/>
  <c r="AJ63" i="11"/>
  <c r="AH62" i="11"/>
  <c r="AJ62" i="11" s="1"/>
  <c r="X54" i="12" l="1"/>
  <c r="X53" i="12"/>
  <c r="AB5" i="12"/>
  <c r="D44" i="12" l="1"/>
  <c r="C7" i="23"/>
  <c r="L36" i="12" l="1"/>
  <c r="F33" i="12" l="1"/>
  <c r="N13" i="12"/>
  <c r="G61" i="12"/>
  <c r="H19" i="12"/>
  <c r="N11" i="12"/>
  <c r="O27" i="12"/>
  <c r="K27" i="12"/>
  <c r="O11" i="17"/>
  <c r="T11" i="17"/>
  <c r="Z11" i="17"/>
  <c r="R49" i="15"/>
  <c r="R50" i="1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<sst xmlns="http://schemas.openxmlformats.org/spreadsheetml/2006/main" count="748" uniqueCount="378">
  <si>
    <t>記</t>
    <rPh sb="0" eb="1">
      <t>キ</t>
    </rPh>
    <phoneticPr fontId="12"/>
  </si>
  <si>
    <t>１．工事の概要</t>
    <rPh sb="2" eb="4">
      <t>コウジ</t>
    </rPh>
    <rPh sb="5" eb="7">
      <t>ガイヨウ</t>
    </rPh>
    <phoneticPr fontId="12"/>
  </si>
  <si>
    <t>　③許可番号（登録番号）</t>
    <rPh sb="2" eb="4">
      <t>キョカ</t>
    </rPh>
    <rPh sb="4" eb="6">
      <t>バンゴウ</t>
    </rPh>
    <rPh sb="7" eb="9">
      <t>トウロク</t>
    </rPh>
    <rPh sb="9" eb="11">
      <t>バンゴウ</t>
    </rPh>
    <phoneticPr fontId="12"/>
  </si>
  <si>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12"/>
  </si>
  <si>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12"/>
  </si>
  <si>
    <t>（Ａ４）</t>
    <phoneticPr fontId="12"/>
  </si>
  <si>
    <t>５．工程の概要</t>
    <rPh sb="2" eb="4">
      <t>コウテイ</t>
    </rPh>
    <rPh sb="5" eb="7">
      <t>ガイヨウ</t>
    </rPh>
    <phoneticPr fontId="12"/>
  </si>
  <si>
    <t>４．分別解体等の計画等</t>
    <rPh sb="2" eb="4">
      <t>ブンベツ</t>
    </rPh>
    <rPh sb="4" eb="7">
      <t>カイタイトウ</t>
    </rPh>
    <rPh sb="8" eb="10">
      <t>ケイカク</t>
    </rPh>
    <rPh sb="10" eb="11">
      <t>トウ</t>
    </rPh>
    <phoneticPr fontId="12"/>
  </si>
  <si>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12"/>
  </si>
  <si>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12"/>
  </si>
  <si>
    <t>　　  建築物に係る解体工事については別表１</t>
    <rPh sb="4" eb="7">
      <t>ケンチクブツ</t>
    </rPh>
    <rPh sb="8" eb="9">
      <t>カカ</t>
    </rPh>
    <rPh sb="10" eb="12">
      <t>カイタイ</t>
    </rPh>
    <rPh sb="12" eb="14">
      <t>コウジ</t>
    </rPh>
    <rPh sb="19" eb="20">
      <t>ベツ</t>
    </rPh>
    <rPh sb="20" eb="21">
      <t>ヒョウ</t>
    </rPh>
    <phoneticPr fontId="12"/>
  </si>
  <si>
    <t>　  　建築物に係る新築工事等については別表２</t>
    <rPh sb="4" eb="7">
      <t>ケンチクブツ</t>
    </rPh>
    <rPh sb="8" eb="9">
      <t>カカ</t>
    </rPh>
    <rPh sb="10" eb="12">
      <t>シンチク</t>
    </rPh>
    <rPh sb="12" eb="15">
      <t>コウジトウ</t>
    </rPh>
    <rPh sb="20" eb="21">
      <t>ベツ</t>
    </rPh>
    <rPh sb="21" eb="22">
      <t>ヒョウ</t>
    </rPh>
    <phoneticPr fontId="12"/>
  </si>
  <si>
    <t>　  により記載すること。</t>
    <rPh sb="6" eb="8">
      <t>キサイ</t>
    </rPh>
    <phoneticPr fontId="12"/>
  </si>
  <si>
    <t>　　ﾌﾘｶﾞﾅ</t>
    <phoneticPr fontId="12"/>
  </si>
  <si>
    <t>（転居予定先）</t>
    <rPh sb="1" eb="3">
      <t>テンキョ</t>
    </rPh>
    <rPh sb="3" eb="5">
      <t>ヨテイ</t>
    </rPh>
    <rPh sb="5" eb="6">
      <t>サキ</t>
    </rPh>
    <phoneticPr fontId="12"/>
  </si>
  <si>
    <t>　③工事の種類及び規模　　　　　　　　　　　　　　　　　　　　　　　　　　</t>
    <rPh sb="2" eb="4">
      <t>コウジ</t>
    </rPh>
    <rPh sb="5" eb="7">
      <t>シュルイ</t>
    </rPh>
    <rPh sb="7" eb="8">
      <t>オヨ</t>
    </rPh>
    <rPh sb="9" eb="11">
      <t>キボ</t>
    </rPh>
    <phoneticPr fontId="12"/>
  </si>
  <si>
    <t>（注意）</t>
    <rPh sb="1" eb="3">
      <t>チュウイ</t>
    </rPh>
    <phoneticPr fontId="12"/>
  </si>
  <si>
    <t>１　□欄には、該当箇所に「レ」を付すこと。</t>
    <rPh sb="3" eb="4">
      <t>ラン</t>
    </rPh>
    <rPh sb="7" eb="9">
      <t>ガイトウ</t>
    </rPh>
    <rPh sb="9" eb="11">
      <t>カショ</t>
    </rPh>
    <rPh sb="16" eb="17">
      <t>フ</t>
    </rPh>
    <phoneticPr fontId="12"/>
  </si>
  <si>
    <t>　　　</t>
    <phoneticPr fontId="12"/>
  </si>
  <si>
    <t>－</t>
    <phoneticPr fontId="12"/>
  </si>
  <si>
    <t>）</t>
    <phoneticPr fontId="12"/>
  </si>
  <si>
    <t>住所</t>
    <rPh sb="0" eb="2">
      <t>ジュウショ</t>
    </rPh>
    <phoneticPr fontId="12"/>
  </si>
  <si>
    <t>用途</t>
    <rPh sb="0" eb="2">
      <t>ヨウト</t>
    </rPh>
    <phoneticPr fontId="12"/>
  </si>
  <si>
    <t>請負代金</t>
    <rPh sb="0" eb="2">
      <t>ウケオイ</t>
    </rPh>
    <rPh sb="2" eb="4">
      <t>ダイキン</t>
    </rPh>
    <phoneticPr fontId="12"/>
  </si>
  <si>
    <t>号</t>
    <rPh sb="0" eb="1">
      <t>ゴウ</t>
    </rPh>
    <phoneticPr fontId="12"/>
  </si>
  <si>
    <t>㎡</t>
    <phoneticPr fontId="12"/>
  </si>
  <si>
    <t>（</t>
    <phoneticPr fontId="12"/>
  </si>
  <si>
    <t>入力フォーム</t>
    <rPh sb="0" eb="2">
      <t>ニュウリョク</t>
    </rPh>
    <phoneticPr fontId="12"/>
  </si>
  <si>
    <t>郵便番号</t>
    <rPh sb="0" eb="4">
      <t>ユウビンバンゴウ</t>
    </rPh>
    <phoneticPr fontId="12"/>
  </si>
  <si>
    <t>電話番号</t>
    <rPh sb="0" eb="4">
      <t>デンワバンゴウ</t>
    </rPh>
    <phoneticPr fontId="12"/>
  </si>
  <si>
    <t>工事の名称</t>
    <rPh sb="0" eb="2">
      <t>コウジ</t>
    </rPh>
    <rPh sb="3" eb="5">
      <t>メイショウ</t>
    </rPh>
    <phoneticPr fontId="12"/>
  </si>
  <si>
    <t>工事の場所</t>
    <rPh sb="0" eb="2">
      <t>コウジ</t>
    </rPh>
    <rPh sb="3" eb="5">
      <t>バショ</t>
    </rPh>
    <phoneticPr fontId="12"/>
  </si>
  <si>
    <t>工事の種類</t>
    <rPh sb="0" eb="2">
      <t>コウジ</t>
    </rPh>
    <rPh sb="3" eb="5">
      <t>シュルイ</t>
    </rPh>
    <phoneticPr fontId="12"/>
  </si>
  <si>
    <t>建築物に係る解体工事</t>
    <rPh sb="0" eb="3">
      <t>ケンチクブツ</t>
    </rPh>
    <rPh sb="4" eb="5">
      <t>カカ</t>
    </rPh>
    <rPh sb="6" eb="8">
      <t>カイタイ</t>
    </rPh>
    <rPh sb="8" eb="10">
      <t>コウジ</t>
    </rPh>
    <phoneticPr fontId="12"/>
  </si>
  <si>
    <t>階数</t>
    <rPh sb="0" eb="2">
      <t>カイスウ</t>
    </rPh>
    <phoneticPr fontId="12"/>
  </si>
  <si>
    <t>地上</t>
    <rPh sb="0" eb="2">
      <t>チジョウ</t>
    </rPh>
    <phoneticPr fontId="12"/>
  </si>
  <si>
    <t>地下</t>
    <rPh sb="0" eb="2">
      <t>チカ</t>
    </rPh>
    <phoneticPr fontId="12"/>
  </si>
  <si>
    <t>請負代金</t>
    <rPh sb="0" eb="4">
      <t>ウケオイダイキン</t>
    </rPh>
    <phoneticPr fontId="12"/>
  </si>
  <si>
    <t>請負・自主施工の別</t>
    <rPh sb="0" eb="2">
      <t>ウケオイ</t>
    </rPh>
    <rPh sb="3" eb="5">
      <t>ジシュ</t>
    </rPh>
    <rPh sb="5" eb="7">
      <t>セコウ</t>
    </rPh>
    <rPh sb="8" eb="9">
      <t>ベツ</t>
    </rPh>
    <phoneticPr fontId="12"/>
  </si>
  <si>
    <t>階</t>
    <rPh sb="0" eb="1">
      <t>カイ</t>
    </rPh>
    <phoneticPr fontId="12"/>
  </si>
  <si>
    <t>元請業者の住所情報</t>
    <rPh sb="0" eb="4">
      <t>モトウケギョウシャ</t>
    </rPh>
    <rPh sb="5" eb="7">
      <t>ジュウショ</t>
    </rPh>
    <rPh sb="7" eb="9">
      <t>ジョウホウ</t>
    </rPh>
    <phoneticPr fontId="12"/>
  </si>
  <si>
    <t>工事対象床面積の合計</t>
    <rPh sb="0" eb="2">
      <t>コウジ</t>
    </rPh>
    <rPh sb="2" eb="4">
      <t>タイショウ</t>
    </rPh>
    <rPh sb="4" eb="7">
      <t>ユカメンセキ</t>
    </rPh>
    <rPh sb="8" eb="10">
      <t>ゴウケイ</t>
    </rPh>
    <phoneticPr fontId="12"/>
  </si>
  <si>
    <t>建築物に係る新築工事等であって新築又は増築の工事に該当しないもの</t>
    <rPh sb="0" eb="3">
      <t>ケンチクブツ</t>
    </rPh>
    <rPh sb="4" eb="5">
      <t>カカ</t>
    </rPh>
    <rPh sb="6" eb="8">
      <t>シンチク</t>
    </rPh>
    <rPh sb="8" eb="10">
      <t>コウジ</t>
    </rPh>
    <rPh sb="10" eb="11">
      <t>トウ</t>
    </rPh>
    <rPh sb="15" eb="17">
      <t>シンチク</t>
    </rPh>
    <rPh sb="17" eb="18">
      <t>マタ</t>
    </rPh>
    <rPh sb="19" eb="21">
      <t>ゾウチク</t>
    </rPh>
    <rPh sb="22" eb="24">
      <t>コウジ</t>
    </rPh>
    <rPh sb="25" eb="27">
      <t>ガイトウ</t>
    </rPh>
    <phoneticPr fontId="12"/>
  </si>
  <si>
    <t>建設業の場合</t>
    <rPh sb="0" eb="3">
      <t>ケンセツギョウ</t>
    </rPh>
    <rPh sb="4" eb="6">
      <t>バアイ</t>
    </rPh>
    <phoneticPr fontId="12"/>
  </si>
  <si>
    <t>工事業</t>
    <rPh sb="0" eb="2">
      <t>コウジ</t>
    </rPh>
    <rPh sb="2" eb="3">
      <t>ギョウ</t>
    </rPh>
    <phoneticPr fontId="12"/>
  </si>
  <si>
    <t>許可業種</t>
    <rPh sb="0" eb="2">
      <t>キョカ</t>
    </rPh>
    <rPh sb="2" eb="4">
      <t>ギョウシュ</t>
    </rPh>
    <phoneticPr fontId="12"/>
  </si>
  <si>
    <t>主任技術者（監理技術者）氏名</t>
    <rPh sb="0" eb="2">
      <t>シュニン</t>
    </rPh>
    <rPh sb="2" eb="5">
      <t>ギジュツシャ</t>
    </rPh>
    <rPh sb="6" eb="8">
      <t>カンリ</t>
    </rPh>
    <rPh sb="8" eb="11">
      <t>ギジュツシャ</t>
    </rPh>
    <rPh sb="12" eb="14">
      <t>シメイ</t>
    </rPh>
    <phoneticPr fontId="12"/>
  </si>
  <si>
    <t>解体工事業の場合</t>
    <rPh sb="0" eb="2">
      <t>カイタイ</t>
    </rPh>
    <rPh sb="2" eb="4">
      <t>コウジ</t>
    </rPh>
    <rPh sb="4" eb="5">
      <t>ギョウ</t>
    </rPh>
    <rPh sb="6" eb="8">
      <t>バアイ</t>
    </rPh>
    <phoneticPr fontId="12"/>
  </si>
  <si>
    <t>京都府知事</t>
    <rPh sb="0" eb="3">
      <t>キョウトフ</t>
    </rPh>
    <rPh sb="3" eb="5">
      <t>チジ</t>
    </rPh>
    <phoneticPr fontId="12"/>
  </si>
  <si>
    <t>技術管理者氏名</t>
    <rPh sb="0" eb="2">
      <t>ギジュツ</t>
    </rPh>
    <rPh sb="2" eb="4">
      <t>カンリ</t>
    </rPh>
    <rPh sb="4" eb="5">
      <t>シャ</t>
    </rPh>
    <rPh sb="5" eb="7">
      <t>シメイ</t>
    </rPh>
    <phoneticPr fontId="12"/>
  </si>
  <si>
    <t>　</t>
    <phoneticPr fontId="12"/>
  </si>
  <si>
    <t>万円</t>
    <rPh sb="0" eb="1">
      <t>マン</t>
    </rPh>
    <rPh sb="1" eb="2">
      <t>エン</t>
    </rPh>
    <phoneticPr fontId="12"/>
  </si>
  <si>
    <r>
      <t>　②住所</t>
    </r>
    <r>
      <rPr>
        <u/>
        <sz val="12"/>
        <rFont val="ＪＳ明朝"/>
        <family val="1"/>
        <charset val="128"/>
      </rPr>
      <t/>
    </r>
    <rPh sb="2" eb="4">
      <t>ジュウショ</t>
    </rPh>
    <phoneticPr fontId="12"/>
  </si>
  <si>
    <r>
      <t>　①氏名（法人にあっては商号又は名称及び代表者の氏名）</t>
    </r>
    <r>
      <rPr>
        <u/>
        <sz val="12"/>
        <rFont val="ＪＳ明朝"/>
        <family val="1"/>
        <charset val="128"/>
      </rPr>
      <t/>
    </r>
    <rPh sb="2" eb="4">
      <t>シメイ</t>
    </rPh>
    <rPh sb="5" eb="7">
      <t>ホウジン</t>
    </rPh>
    <rPh sb="12" eb="14">
      <t>ショウゴウ</t>
    </rPh>
    <rPh sb="14" eb="15">
      <t>マタ</t>
    </rPh>
    <rPh sb="16" eb="18">
      <t>メイショウ</t>
    </rPh>
    <rPh sb="18" eb="19">
      <t>オヨ</t>
    </rPh>
    <rPh sb="20" eb="23">
      <t>ダイヒョウシャ</t>
    </rPh>
    <rPh sb="24" eb="26">
      <t>シメイ</t>
    </rPh>
    <phoneticPr fontId="12"/>
  </si>
  <si>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12"/>
  </si>
  <si>
    <t>　④請負・自主施工の別　：</t>
    <rPh sb="2" eb="4">
      <t>ウケオイ</t>
    </rPh>
    <rPh sb="5" eb="7">
      <t>ジシュ</t>
    </rPh>
    <rPh sb="7" eb="9">
      <t>セコウ</t>
    </rPh>
    <rPh sb="10" eb="11">
      <t>ベツ</t>
    </rPh>
    <phoneticPr fontId="12"/>
  </si>
  <si>
    <r>
      <t>　②工事の場所</t>
    </r>
    <r>
      <rPr>
        <u/>
        <sz val="12"/>
        <rFont val="ＪＳ明朝"/>
        <family val="1"/>
        <charset val="128"/>
      </rPr>
      <t/>
    </r>
    <rPh sb="2" eb="4">
      <t>コウジ</t>
    </rPh>
    <rPh sb="5" eb="7">
      <t>バショ</t>
    </rPh>
    <phoneticPr fontId="12"/>
  </si>
  <si>
    <r>
      <t>　①工事の名称</t>
    </r>
    <r>
      <rPr>
        <u/>
        <sz val="12"/>
        <rFont val="ＪＳ明朝"/>
        <family val="1"/>
        <charset val="128"/>
      </rPr>
      <t/>
    </r>
    <rPh sb="2" eb="4">
      <t>コウジ</t>
    </rPh>
    <rPh sb="5" eb="7">
      <t>メイショウ</t>
    </rPh>
    <phoneticPr fontId="12"/>
  </si>
  <si>
    <t>構造</t>
    <rPh sb="0" eb="2">
      <t>コウゾウ</t>
    </rPh>
    <phoneticPr fontId="12"/>
  </si>
  <si>
    <t>特定建設資材への付着</t>
    <rPh sb="0" eb="6">
      <t>トクテイケンセツシザイ</t>
    </rPh>
    <rPh sb="8" eb="10">
      <t>フチャク</t>
    </rPh>
    <phoneticPr fontId="12"/>
  </si>
  <si>
    <t>フロンの有無</t>
    <rPh sb="4" eb="6">
      <t>ウム</t>
    </rPh>
    <phoneticPr fontId="12"/>
  </si>
  <si>
    <t>フロン該当機器</t>
    <rPh sb="3" eb="5">
      <t>ガイトウ</t>
    </rPh>
    <rPh sb="5" eb="7">
      <t>キキ</t>
    </rPh>
    <phoneticPr fontId="12"/>
  </si>
  <si>
    <t>）第</t>
    <rPh sb="1" eb="2">
      <t>ダイ</t>
    </rPh>
    <phoneticPr fontId="12"/>
  </si>
  <si>
    <t>（登</t>
    <rPh sb="1" eb="2">
      <t>トウ</t>
    </rPh>
    <phoneticPr fontId="12"/>
  </si>
  <si>
    <t>特定建設資材への付着</t>
    <rPh sb="0" eb="2">
      <t>トクテイ</t>
    </rPh>
    <rPh sb="2" eb="4">
      <t>ケンセツ</t>
    </rPh>
    <rPh sb="4" eb="6">
      <t>シザイ</t>
    </rPh>
    <rPh sb="8" eb="10">
      <t>フチャク</t>
    </rPh>
    <phoneticPr fontId="12"/>
  </si>
  <si>
    <t>付着建材</t>
    <rPh sb="0" eb="2">
      <t>フチャク</t>
    </rPh>
    <rPh sb="2" eb="4">
      <t>ケンザイ</t>
    </rPh>
    <phoneticPr fontId="12"/>
  </si>
  <si>
    <t>別表１</t>
    <rPh sb="0" eb="1">
      <t>ベツ</t>
    </rPh>
    <rPh sb="1" eb="2">
      <t>ヒョウ</t>
    </rPh>
    <phoneticPr fontId="12"/>
  </si>
  <si>
    <t>分別解体等の計画等</t>
    <rPh sb="0" eb="2">
      <t>ブンベツ</t>
    </rPh>
    <rPh sb="2" eb="5">
      <t>カイタイトウ</t>
    </rPh>
    <rPh sb="6" eb="8">
      <t>ケイカク</t>
    </rPh>
    <rPh sb="8" eb="9">
      <t>トウ</t>
    </rPh>
    <phoneticPr fontId="12"/>
  </si>
  <si>
    <t>建築物の構造</t>
    <rPh sb="0" eb="3">
      <t>ケンチクブツ</t>
    </rPh>
    <rPh sb="4" eb="6">
      <t>コウゾウ</t>
    </rPh>
    <phoneticPr fontId="12"/>
  </si>
  <si>
    <t>木造</t>
    <rPh sb="0" eb="2">
      <t>モクゾウ</t>
    </rPh>
    <phoneticPr fontId="12"/>
  </si>
  <si>
    <t>鉄骨鉄筋コンクリート造</t>
    <rPh sb="0" eb="2">
      <t>テッコツ</t>
    </rPh>
    <rPh sb="2" eb="4">
      <t>テッキン</t>
    </rPh>
    <rPh sb="10" eb="11">
      <t>ゾウ</t>
    </rPh>
    <phoneticPr fontId="12"/>
  </si>
  <si>
    <t>鉄筋コンクリート造</t>
    <rPh sb="0" eb="2">
      <t>テッキン</t>
    </rPh>
    <rPh sb="8" eb="9">
      <t>ゾウ</t>
    </rPh>
    <phoneticPr fontId="12"/>
  </si>
  <si>
    <t>鉄骨造</t>
    <rPh sb="0" eb="3">
      <t>テッコツゾウ</t>
    </rPh>
    <phoneticPr fontId="12"/>
  </si>
  <si>
    <t>コンクリートブロック造</t>
    <rPh sb="10" eb="11">
      <t>ゾウ</t>
    </rPh>
    <phoneticPr fontId="12"/>
  </si>
  <si>
    <t>その他</t>
    <rPh sb="2" eb="3">
      <t>タ</t>
    </rPh>
    <phoneticPr fontId="12"/>
  </si>
  <si>
    <t>建築物に
関する調査の結果</t>
    <rPh sb="0" eb="3">
      <t>ケンチクブツ</t>
    </rPh>
    <rPh sb="5" eb="6">
      <t>カン</t>
    </rPh>
    <rPh sb="8" eb="10">
      <t>チョウサ</t>
    </rPh>
    <rPh sb="11" eb="13">
      <t>ケッカ</t>
    </rPh>
    <phoneticPr fontId="12"/>
  </si>
  <si>
    <t>建築物の状況</t>
    <rPh sb="0" eb="3">
      <t>ケンチクブツ</t>
    </rPh>
    <rPh sb="4" eb="6">
      <t>ジョウキョウ</t>
    </rPh>
    <phoneticPr fontId="12"/>
  </si>
  <si>
    <t>築年数</t>
    <rPh sb="0" eb="1">
      <t>チク</t>
    </rPh>
    <rPh sb="1" eb="3">
      <t>ネンスウ</t>
    </rPh>
    <phoneticPr fontId="12"/>
  </si>
  <si>
    <t>年</t>
    <rPh sb="0" eb="1">
      <t>ネン</t>
    </rPh>
    <phoneticPr fontId="12"/>
  </si>
  <si>
    <t>棟数</t>
    <rPh sb="0" eb="2">
      <t>トウスウ</t>
    </rPh>
    <phoneticPr fontId="12"/>
  </si>
  <si>
    <t>棟</t>
    <rPh sb="0" eb="1">
      <t>トウ</t>
    </rPh>
    <phoneticPr fontId="12"/>
  </si>
  <si>
    <t>周辺状況</t>
    <rPh sb="0" eb="2">
      <t>シュウヘン</t>
    </rPh>
    <rPh sb="2" eb="4">
      <t>ジョウキョウ</t>
    </rPh>
    <phoneticPr fontId="12"/>
  </si>
  <si>
    <t>周辺にある施設</t>
    <phoneticPr fontId="12"/>
  </si>
  <si>
    <t>住宅</t>
    <rPh sb="0" eb="2">
      <t>ジュウタク</t>
    </rPh>
    <phoneticPr fontId="12"/>
  </si>
  <si>
    <t>商業施設</t>
    <rPh sb="0" eb="4">
      <t>ショウギョウシセツ</t>
    </rPh>
    <phoneticPr fontId="12"/>
  </si>
  <si>
    <t>学校</t>
    <rPh sb="0" eb="2">
      <t>ガッコウ</t>
    </rPh>
    <phoneticPr fontId="12"/>
  </si>
  <si>
    <t>病院</t>
    <rPh sb="0" eb="2">
      <t>ビョウイン</t>
    </rPh>
    <phoneticPr fontId="12"/>
  </si>
  <si>
    <t>その他（</t>
    <rPh sb="2" eb="3">
      <t>タ</t>
    </rPh>
    <phoneticPr fontId="12"/>
  </si>
  <si>
    <t>敷地境界との最短距離</t>
    <phoneticPr fontId="12"/>
  </si>
  <si>
    <t>約</t>
    <rPh sb="0" eb="1">
      <t>ヤク</t>
    </rPh>
    <phoneticPr fontId="12"/>
  </si>
  <si>
    <t>ｍ</t>
    <phoneticPr fontId="12"/>
  </si>
  <si>
    <t>その他</t>
    <phoneticPr fontId="12"/>
  </si>
  <si>
    <t>建築物に関する調査の結果</t>
    <rPh sb="0" eb="3">
      <t>ケンチクブツ</t>
    </rPh>
    <rPh sb="4" eb="5">
      <t>カン</t>
    </rPh>
    <rPh sb="7" eb="9">
      <t>チョウサ</t>
    </rPh>
    <rPh sb="10" eb="12">
      <t>ケッカ</t>
    </rPh>
    <phoneticPr fontId="12"/>
  </si>
  <si>
    <t>工事着手前に実施する措置の内容</t>
    <rPh sb="0" eb="2">
      <t>コウジ</t>
    </rPh>
    <rPh sb="2" eb="4">
      <t>チャクシュ</t>
    </rPh>
    <rPh sb="4" eb="5">
      <t>マエ</t>
    </rPh>
    <rPh sb="6" eb="8">
      <t>ジッシ</t>
    </rPh>
    <rPh sb="10" eb="12">
      <t>ソチ</t>
    </rPh>
    <rPh sb="13" eb="15">
      <t>ナイヨウ</t>
    </rPh>
    <phoneticPr fontId="12"/>
  </si>
  <si>
    <t>作業場所</t>
    <rPh sb="0" eb="2">
      <t>サギョウ</t>
    </rPh>
    <rPh sb="2" eb="4">
      <t>バショ</t>
    </rPh>
    <phoneticPr fontId="12"/>
  </si>
  <si>
    <t xml:space="preserve">作業場所　
</t>
    <rPh sb="0" eb="2">
      <t>サギョウ</t>
    </rPh>
    <rPh sb="2" eb="4">
      <t>バショ</t>
    </rPh>
    <phoneticPr fontId="12"/>
  </si>
  <si>
    <t>十分</t>
    <rPh sb="0" eb="2">
      <t>ジュウブン</t>
    </rPh>
    <phoneticPr fontId="12"/>
  </si>
  <si>
    <t>不十分</t>
    <rPh sb="0" eb="3">
      <t>フジュウブン</t>
    </rPh>
    <phoneticPr fontId="12"/>
  </si>
  <si>
    <t>搬出経路</t>
    <rPh sb="0" eb="2">
      <t>ハンシュツ</t>
    </rPh>
    <rPh sb="2" eb="4">
      <t>ケイロ</t>
    </rPh>
    <phoneticPr fontId="12"/>
  </si>
  <si>
    <t xml:space="preserve">障害物　
</t>
    <rPh sb="0" eb="3">
      <t>ショウガイブツ</t>
    </rPh>
    <phoneticPr fontId="12"/>
  </si>
  <si>
    <t>有</t>
    <rPh sb="0" eb="1">
      <t>ユウ</t>
    </rPh>
    <phoneticPr fontId="12"/>
  </si>
  <si>
    <t>無</t>
    <rPh sb="0" eb="1">
      <t>ム</t>
    </rPh>
    <phoneticPr fontId="12"/>
  </si>
  <si>
    <t xml:space="preserve">前面道路の幅員
</t>
    <phoneticPr fontId="12"/>
  </si>
  <si>
    <t xml:space="preserve">通学路
</t>
    <phoneticPr fontId="12"/>
  </si>
  <si>
    <t>残存物品</t>
    <rPh sb="0" eb="2">
      <t>ザンゾン</t>
    </rPh>
    <rPh sb="2" eb="4">
      <t>ブッピン</t>
    </rPh>
    <phoneticPr fontId="12"/>
  </si>
  <si>
    <t>特定建設資材への付着物</t>
    <rPh sb="0" eb="2">
      <t>トクテイ</t>
    </rPh>
    <rPh sb="2" eb="3">
      <t>ケン</t>
    </rPh>
    <rPh sb="3" eb="4">
      <t>セツ</t>
    </rPh>
    <rPh sb="4" eb="6">
      <t>シザイ</t>
    </rPh>
    <rPh sb="8" eb="11">
      <t>フチャクブツ</t>
    </rPh>
    <phoneticPr fontId="12"/>
  </si>
  <si>
    <t>他法令関係</t>
    <rPh sb="0" eb="1">
      <t>タ</t>
    </rPh>
    <rPh sb="1" eb="3">
      <t>ホウレイ</t>
    </rPh>
    <rPh sb="3" eb="5">
      <t>カンケイ</t>
    </rPh>
    <phoneticPr fontId="12"/>
  </si>
  <si>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12"/>
  </si>
  <si>
    <t>フロン（フロン排出抑制法）</t>
    <rPh sb="7" eb="9">
      <t>ハイシュツ</t>
    </rPh>
    <rPh sb="9" eb="11">
      <t>ヨクセイ</t>
    </rPh>
    <rPh sb="11" eb="12">
      <t>ホウ</t>
    </rPh>
    <phoneticPr fontId="12"/>
  </si>
  <si>
    <t>近隣挨拶</t>
    <rPh sb="0" eb="2">
      <t>キンリン</t>
    </rPh>
    <rPh sb="2" eb="4">
      <t>アイサツ</t>
    </rPh>
    <phoneticPr fontId="12"/>
  </si>
  <si>
    <t>工程ごとの作業内容及び解体方法</t>
    <rPh sb="0" eb="2">
      <t>コウテイ</t>
    </rPh>
    <rPh sb="5" eb="7">
      <t>サギョウ</t>
    </rPh>
    <rPh sb="7" eb="9">
      <t>ナイヨウ</t>
    </rPh>
    <rPh sb="9" eb="10">
      <t>オヨ</t>
    </rPh>
    <rPh sb="11" eb="13">
      <t>カイタイ</t>
    </rPh>
    <rPh sb="13" eb="15">
      <t>ホウホウ</t>
    </rPh>
    <phoneticPr fontId="12"/>
  </si>
  <si>
    <t>工程</t>
    <rPh sb="0" eb="2">
      <t>コウテイ</t>
    </rPh>
    <phoneticPr fontId="12"/>
  </si>
  <si>
    <t>作業内容</t>
    <rPh sb="0" eb="2">
      <t>サギョウ</t>
    </rPh>
    <rPh sb="2" eb="4">
      <t>ナイヨウ</t>
    </rPh>
    <phoneticPr fontId="12"/>
  </si>
  <si>
    <t>分別解体等の方法</t>
    <rPh sb="0" eb="2">
      <t>ブンベツ</t>
    </rPh>
    <rPh sb="2" eb="5">
      <t>カイタイトウ</t>
    </rPh>
    <rPh sb="6" eb="8">
      <t>ホウホウ</t>
    </rPh>
    <phoneticPr fontId="12"/>
  </si>
  <si>
    <t>①建築設備・内装材等</t>
    <rPh sb="1" eb="3">
      <t>ケンチク</t>
    </rPh>
    <rPh sb="3" eb="5">
      <t>セツビ</t>
    </rPh>
    <rPh sb="6" eb="8">
      <t>ナイソウ</t>
    </rPh>
    <rPh sb="8" eb="10">
      <t>ザイトウ</t>
    </rPh>
    <phoneticPr fontId="12"/>
  </si>
  <si>
    <t xml:space="preserve">建築設備･内装材等の取り外し
</t>
    <rPh sb="0" eb="2">
      <t>ケンチク</t>
    </rPh>
    <rPh sb="2" eb="4">
      <t>セツビ</t>
    </rPh>
    <rPh sb="5" eb="8">
      <t>ナイソウザイ</t>
    </rPh>
    <rPh sb="8" eb="9">
      <t>トウ</t>
    </rPh>
    <rPh sb="10" eb="11">
      <t>ト</t>
    </rPh>
    <rPh sb="12" eb="13">
      <t>ハズ</t>
    </rPh>
    <phoneticPr fontId="12"/>
  </si>
  <si>
    <t>手作業</t>
    <rPh sb="0" eb="3">
      <t>テサギョウ</t>
    </rPh>
    <phoneticPr fontId="12"/>
  </si>
  <si>
    <t>手作業・機械作業の併用</t>
  </si>
  <si>
    <t>)</t>
    <phoneticPr fontId="12"/>
  </si>
  <si>
    <t>②屋根ふき材</t>
    <rPh sb="1" eb="3">
      <t>ヤネ</t>
    </rPh>
    <rPh sb="5" eb="6">
      <t>ザイ</t>
    </rPh>
    <phoneticPr fontId="12"/>
  </si>
  <si>
    <t xml:space="preserve">屋根ふき材の取り外し　
</t>
    <rPh sb="0" eb="2">
      <t>ヤネ</t>
    </rPh>
    <rPh sb="4" eb="5">
      <t>ザイ</t>
    </rPh>
    <rPh sb="6" eb="7">
      <t>ト</t>
    </rPh>
    <rPh sb="8" eb="9">
      <t>ハズ</t>
    </rPh>
    <phoneticPr fontId="12"/>
  </si>
  <si>
    <t>③外装材・上部構造部分</t>
    <rPh sb="1" eb="4">
      <t>ガイソウザイ</t>
    </rPh>
    <rPh sb="5" eb="7">
      <t>ジョウブ</t>
    </rPh>
    <rPh sb="7" eb="9">
      <t>コウゾウ</t>
    </rPh>
    <rPh sb="9" eb="11">
      <t>ブブン</t>
    </rPh>
    <phoneticPr fontId="12"/>
  </si>
  <si>
    <t>外装材・上部構造部分の取り壊し</t>
    <rPh sb="0" eb="3">
      <t>ガイソウザイ</t>
    </rPh>
    <rPh sb="4" eb="6">
      <t>ジョウブ</t>
    </rPh>
    <rPh sb="6" eb="8">
      <t>コウゾウ</t>
    </rPh>
    <rPh sb="8" eb="10">
      <t>ブブン</t>
    </rPh>
    <rPh sb="11" eb="12">
      <t>ト</t>
    </rPh>
    <rPh sb="13" eb="14">
      <t>コワ</t>
    </rPh>
    <phoneticPr fontId="12"/>
  </si>
  <si>
    <t>　　</t>
    <phoneticPr fontId="12"/>
  </si>
  <si>
    <t>④基礎・基礎ぐい</t>
    <rPh sb="1" eb="3">
      <t>キソ</t>
    </rPh>
    <rPh sb="4" eb="6">
      <t>キソ</t>
    </rPh>
    <phoneticPr fontId="12"/>
  </si>
  <si>
    <t>手作業</t>
  </si>
  <si>
    <t>⑤その他</t>
    <rPh sb="3" eb="4">
      <t>タ</t>
    </rPh>
    <phoneticPr fontId="12"/>
  </si>
  <si>
    <t>手作業</t>
    <phoneticPr fontId="12"/>
  </si>
  <si>
    <t>工事の工程の順序</t>
    <phoneticPr fontId="12"/>
  </si>
  <si>
    <t>上の工程における①→②→③→④の順序</t>
    <phoneticPr fontId="12"/>
  </si>
  <si>
    <t>その他の場合の理由（</t>
    <rPh sb="2" eb="3">
      <t>タ</t>
    </rPh>
    <rPh sb="4" eb="6">
      <t>バアイ</t>
    </rPh>
    <rPh sb="7" eb="9">
      <t>リユウ</t>
    </rPh>
    <phoneticPr fontId="12"/>
  </si>
  <si>
    <t>内装材に木材が含まれる場合</t>
  </si>
  <si>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12"/>
  </si>
  <si>
    <t>可</t>
    <rPh sb="0" eb="1">
      <t>カ</t>
    </rPh>
    <phoneticPr fontId="12"/>
  </si>
  <si>
    <t>不可</t>
    <rPh sb="0" eb="2">
      <t>フカ</t>
    </rPh>
    <phoneticPr fontId="12"/>
  </si>
  <si>
    <t>不可の場合の理由（</t>
    <rPh sb="0" eb="2">
      <t>フカ</t>
    </rPh>
    <rPh sb="3" eb="5">
      <t>バアイ</t>
    </rPh>
    <rPh sb="6" eb="8">
      <t>リユウ</t>
    </rPh>
    <phoneticPr fontId="12"/>
  </si>
  <si>
    <t>建築物に用いられた建設資材の量の見込み</t>
    <rPh sb="0" eb="3">
      <t>ケンチクブツ</t>
    </rPh>
    <rPh sb="4" eb="5">
      <t>モチ</t>
    </rPh>
    <rPh sb="9" eb="11">
      <t>ケンセツ</t>
    </rPh>
    <rPh sb="11" eb="13">
      <t>シザイ</t>
    </rPh>
    <rPh sb="14" eb="15">
      <t>リョウ</t>
    </rPh>
    <rPh sb="16" eb="18">
      <t>ミコ</t>
    </rPh>
    <phoneticPr fontId="12"/>
  </si>
  <si>
    <t>トン</t>
    <phoneticPr fontId="12"/>
  </si>
  <si>
    <t>廃棄物発生見込量</t>
    <rPh sb="0" eb="3">
      <t>ハイキブツ</t>
    </rPh>
    <rPh sb="3" eb="5">
      <t>ハッセイ</t>
    </rPh>
    <rPh sb="5" eb="7">
      <t>ミコ</t>
    </rPh>
    <rPh sb="7" eb="8">
      <t>リョウ</t>
    </rPh>
    <phoneticPr fontId="1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</si>
  <si>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12"/>
  </si>
  <si>
    <t>種類</t>
    <rPh sb="0" eb="2">
      <t>シュルイ</t>
    </rPh>
    <phoneticPr fontId="12"/>
  </si>
  <si>
    <t>量の見込み</t>
    <rPh sb="0" eb="1">
      <t>リョウ</t>
    </rPh>
    <rPh sb="2" eb="4">
      <t>ミコ</t>
    </rPh>
    <phoneticPr fontId="12"/>
  </si>
  <si>
    <t>発生が見込まれる部分（注）</t>
    <rPh sb="0" eb="2">
      <t>ハッセイ</t>
    </rPh>
    <rPh sb="3" eb="5">
      <t>ミコ</t>
    </rPh>
    <rPh sb="8" eb="10">
      <t>ブブン</t>
    </rPh>
    <rPh sb="11" eb="12">
      <t>チュウ</t>
    </rPh>
    <phoneticPr fontId="12"/>
  </si>
  <si>
    <t>コンクリート塊</t>
    <phoneticPr fontId="12"/>
  </si>
  <si>
    <t>①</t>
    <phoneticPr fontId="12"/>
  </si>
  <si>
    <t>②</t>
    <phoneticPr fontId="12"/>
  </si>
  <si>
    <t>③</t>
    <phoneticPr fontId="12"/>
  </si>
  <si>
    <t>④</t>
    <phoneticPr fontId="12"/>
  </si>
  <si>
    <t>⑤</t>
    <phoneticPr fontId="12"/>
  </si>
  <si>
    <t>ｱｽﾌｧﾙﾄ･ｺﾝｸﾘｰﾄ塊</t>
  </si>
  <si>
    <t>建設発生木材</t>
  </si>
  <si>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12"/>
  </si>
  <si>
    <t>備考</t>
    <rPh sb="0" eb="2">
      <t>ビコウ</t>
    </rPh>
    <phoneticPr fontId="12"/>
  </si>
  <si>
    <t>□欄には、該当箇所に「レ」を付すこと。</t>
    <rPh sb="1" eb="2">
      <t>ラン</t>
    </rPh>
    <rPh sb="5" eb="7">
      <t>ガイトウ</t>
    </rPh>
    <rPh sb="7" eb="9">
      <t>カショ</t>
    </rPh>
    <rPh sb="14" eb="15">
      <t>フ</t>
    </rPh>
    <phoneticPr fontId="12"/>
  </si>
  <si>
    <t>新築工事</t>
    <rPh sb="0" eb="2">
      <t>シンチク</t>
    </rPh>
    <rPh sb="2" eb="4">
      <t>コウジ</t>
    </rPh>
    <phoneticPr fontId="12"/>
  </si>
  <si>
    <t>建築物に係る新築工事等（新築・増築・修繕・模様替）</t>
    <rPh sb="0" eb="3">
      <t>ケンチクブツ</t>
    </rPh>
    <rPh sb="4" eb="5">
      <t>カカ</t>
    </rPh>
    <rPh sb="6" eb="8">
      <t>シンチク</t>
    </rPh>
    <rPh sb="8" eb="10">
      <t>コウジ</t>
    </rPh>
    <rPh sb="10" eb="11">
      <t>トウ</t>
    </rPh>
    <rPh sb="12" eb="14">
      <t>シンチク</t>
    </rPh>
    <rPh sb="15" eb="17">
      <t>ゾウチク</t>
    </rPh>
    <rPh sb="18" eb="20">
      <t>シュウゼン</t>
    </rPh>
    <rPh sb="21" eb="23">
      <t>モヨウ</t>
    </rPh>
    <rPh sb="23" eb="24">
      <t>ガ</t>
    </rPh>
    <phoneticPr fontId="12"/>
  </si>
  <si>
    <t>使用する特定建設
資材の種類</t>
    <rPh sb="0" eb="2">
      <t>シヨウ</t>
    </rPh>
    <rPh sb="4" eb="6">
      <t>トクテイ</t>
    </rPh>
    <rPh sb="6" eb="8">
      <t>ケンセツ</t>
    </rPh>
    <rPh sb="9" eb="11">
      <t>シザイ</t>
    </rPh>
    <rPh sb="12" eb="14">
      <t>シュルイ</t>
    </rPh>
    <phoneticPr fontId="12"/>
  </si>
  <si>
    <t>コンクリート</t>
    <phoneticPr fontId="12"/>
  </si>
  <si>
    <t>コンクリート及び鉄から成る建設資材</t>
    <rPh sb="6" eb="7">
      <t>オヨ</t>
    </rPh>
    <rPh sb="8" eb="9">
      <t>テツ</t>
    </rPh>
    <rPh sb="11" eb="12">
      <t>ナ</t>
    </rPh>
    <rPh sb="13" eb="15">
      <t>ケンセツ</t>
    </rPh>
    <rPh sb="15" eb="17">
      <t>シザイ</t>
    </rPh>
    <phoneticPr fontId="12"/>
  </si>
  <si>
    <t>アスファルト・コンクリート</t>
    <phoneticPr fontId="12"/>
  </si>
  <si>
    <t>木材</t>
    <rPh sb="0" eb="2">
      <t>モクザイ</t>
    </rPh>
    <phoneticPr fontId="12"/>
  </si>
  <si>
    <t>商業施設</t>
    <rPh sb="0" eb="2">
      <t>ショウギョウ</t>
    </rPh>
    <rPh sb="2" eb="4">
      <t>シセツ</t>
    </rPh>
    <phoneticPr fontId="12"/>
  </si>
  <si>
    <t>他法令関係(修繕・模様替工事のみ)</t>
    <rPh sb="0" eb="1">
      <t>タ</t>
    </rPh>
    <rPh sb="1" eb="3">
      <t>ホウレイ</t>
    </rPh>
    <rPh sb="3" eb="5">
      <t>カンケイ</t>
    </rPh>
    <rPh sb="6" eb="8">
      <t>シュウゼン</t>
    </rPh>
    <rPh sb="9" eb="11">
      <t>モヨウ</t>
    </rPh>
    <rPh sb="11" eb="12">
      <t>ガ</t>
    </rPh>
    <rPh sb="12" eb="14">
      <t>コウジ</t>
    </rPh>
    <phoneticPr fontId="12"/>
  </si>
  <si>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12"/>
  </si>
  <si>
    <t>特定建設資材への付着（</t>
    <phoneticPr fontId="12"/>
  </si>
  <si>
    <t>無)</t>
    <rPh sb="0" eb="1">
      <t>ム</t>
    </rPh>
    <phoneticPr fontId="12"/>
  </si>
  <si>
    <t>近隣挨拶</t>
    <rPh sb="0" eb="4">
      <t>キンリンアイサツ</t>
    </rPh>
    <phoneticPr fontId="12"/>
  </si>
  <si>
    <t>①造成等</t>
    <rPh sb="1" eb="3">
      <t>ゾウセイ</t>
    </rPh>
    <rPh sb="3" eb="4">
      <t>トウ</t>
    </rPh>
    <phoneticPr fontId="12"/>
  </si>
  <si>
    <t>造成等の工事</t>
    <rPh sb="0" eb="2">
      <t>ゾウセイ</t>
    </rPh>
    <rPh sb="2" eb="3">
      <t>トウ</t>
    </rPh>
    <rPh sb="4" eb="6">
      <t>コウジ</t>
    </rPh>
    <phoneticPr fontId="12"/>
  </si>
  <si>
    <t>基礎・基礎ぐいの工事</t>
    <rPh sb="0" eb="2">
      <t>キソ</t>
    </rPh>
    <rPh sb="3" eb="5">
      <t>キソ</t>
    </rPh>
    <rPh sb="8" eb="10">
      <t>コウジ</t>
    </rPh>
    <phoneticPr fontId="12"/>
  </si>
  <si>
    <t>③上部構造部分・外装</t>
    <rPh sb="1" eb="3">
      <t>ジョウブ</t>
    </rPh>
    <rPh sb="3" eb="5">
      <t>コウゾウ</t>
    </rPh>
    <rPh sb="5" eb="7">
      <t>ブブン</t>
    </rPh>
    <rPh sb="8" eb="10">
      <t>ガイソウ</t>
    </rPh>
    <phoneticPr fontId="12"/>
  </si>
  <si>
    <t>上部構造部分・外装の工事</t>
    <rPh sb="0" eb="2">
      <t>ジョウブ</t>
    </rPh>
    <rPh sb="2" eb="4">
      <t>コウゾウ</t>
    </rPh>
    <rPh sb="4" eb="6">
      <t>ブブン</t>
    </rPh>
    <rPh sb="7" eb="9">
      <t>ガイソウ</t>
    </rPh>
    <rPh sb="10" eb="12">
      <t>コウジ</t>
    </rPh>
    <phoneticPr fontId="12"/>
  </si>
  <si>
    <t>④屋根</t>
    <rPh sb="1" eb="3">
      <t>ヤネ</t>
    </rPh>
    <phoneticPr fontId="12"/>
  </si>
  <si>
    <t>屋根の工事</t>
    <rPh sb="0" eb="2">
      <t>ヤネ</t>
    </rPh>
    <rPh sb="3" eb="5">
      <t>コウジ</t>
    </rPh>
    <phoneticPr fontId="12"/>
  </si>
  <si>
    <t>⑤建築設備・内装等</t>
    <rPh sb="1" eb="3">
      <t>ケンチク</t>
    </rPh>
    <rPh sb="3" eb="5">
      <t>セツビ</t>
    </rPh>
    <rPh sb="6" eb="8">
      <t>ナイソウ</t>
    </rPh>
    <rPh sb="8" eb="9">
      <t>トウ</t>
    </rPh>
    <phoneticPr fontId="12"/>
  </si>
  <si>
    <t>建築設備・内装等の工事</t>
    <rPh sb="0" eb="4">
      <t>ケンチクセツビ</t>
    </rPh>
    <rPh sb="5" eb="7">
      <t>ナイソウ</t>
    </rPh>
    <rPh sb="7" eb="8">
      <t>トウ</t>
    </rPh>
    <rPh sb="9" eb="11">
      <t>コウジ</t>
    </rPh>
    <phoneticPr fontId="12"/>
  </si>
  <si>
    <t>⑥その他</t>
    <rPh sb="3" eb="4">
      <t>タ</t>
    </rPh>
    <phoneticPr fontId="12"/>
  </si>
  <si>
    <t>その他の工事</t>
    <rPh sb="2" eb="3">
      <t>タ</t>
    </rPh>
    <rPh sb="4" eb="6">
      <t>コウジ</t>
    </rPh>
    <phoneticPr fontId="12"/>
  </si>
  <si>
    <t>特定建設資材廃棄物の種類ごとの量の見込み並びに特定建設資材が使用される建築部分及び特定建設資材廃棄物の発生が見込まれる建築物の部分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7">
      <t>ケンチク</t>
    </rPh>
    <rPh sb="37" eb="39">
      <t>ブブン</t>
    </rPh>
    <rPh sb="39" eb="40">
      <t>オヨ</t>
    </rPh>
    <rPh sb="41" eb="43">
      <t>トクテイ</t>
    </rPh>
    <rPh sb="43" eb="45">
      <t>ケンセツ</t>
    </rPh>
    <rPh sb="45" eb="47">
      <t>シザイ</t>
    </rPh>
    <rPh sb="47" eb="50">
      <t>ハイキブツ</t>
    </rPh>
    <rPh sb="51" eb="53">
      <t>ハッセイ</t>
    </rPh>
    <rPh sb="54" eb="56">
      <t>ミコ</t>
    </rPh>
    <rPh sb="59" eb="62">
      <t>ケンチクブツ</t>
    </rPh>
    <rPh sb="63" eb="65">
      <t>ブブン</t>
    </rPh>
    <phoneticPr fontId="12"/>
  </si>
  <si>
    <t>量の見込</t>
    <rPh sb="0" eb="1">
      <t>リョウ</t>
    </rPh>
    <rPh sb="2" eb="4">
      <t>ミコミ</t>
    </rPh>
    <phoneticPr fontId="1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</si>
  <si>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12"/>
  </si>
  <si>
    <t>コンクリート塊</t>
    <rPh sb="6" eb="7">
      <t>カイ</t>
    </rPh>
    <phoneticPr fontId="12"/>
  </si>
  <si>
    <t>ｱｽﾌｧﾙﾄ･ｺﾝｸﾘｰﾄ塊</t>
    <rPh sb="13" eb="14">
      <t>カイ</t>
    </rPh>
    <phoneticPr fontId="12"/>
  </si>
  <si>
    <t>建設発生木材</t>
    <rPh sb="0" eb="2">
      <t>ケンセツ</t>
    </rPh>
    <rPh sb="2" eb="4">
      <t>ハッセイ</t>
    </rPh>
    <rPh sb="4" eb="6">
      <t>モクザイ</t>
    </rPh>
    <phoneticPr fontId="12"/>
  </si>
  <si>
    <t>（注）　①造成等　②基礎　③上部構造部分・外装　④屋根　⑤建築設備・内装　⑥その他</t>
    <rPh sb="1" eb="2">
      <t>チュウ</t>
    </rPh>
    <rPh sb="5" eb="8">
      <t>ゾウセイトウ</t>
    </rPh>
    <rPh sb="10" eb="12">
      <t>キソ</t>
    </rPh>
    <rPh sb="14" eb="18">
      <t>ジョウブコウゾウ</t>
    </rPh>
    <rPh sb="18" eb="20">
      <t>ブブン</t>
    </rPh>
    <rPh sb="21" eb="23">
      <t>ガイソウ</t>
    </rPh>
    <rPh sb="25" eb="27">
      <t>ヤネ</t>
    </rPh>
    <rPh sb="29" eb="31">
      <t>ケンチク</t>
    </rPh>
    <rPh sb="31" eb="33">
      <t>セツビ</t>
    </rPh>
    <rPh sb="34" eb="36">
      <t>ナイソウ</t>
    </rPh>
    <rPh sb="40" eb="41">
      <t>タ</t>
    </rPh>
    <phoneticPr fontId="12"/>
  </si>
  <si>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7">
      <t>フゾク</t>
    </rPh>
    <rPh sb="27" eb="28">
      <t>ヒン</t>
    </rPh>
    <rPh sb="32" eb="33">
      <t>タ</t>
    </rPh>
    <phoneticPr fontId="12"/>
  </si>
  <si>
    <t>ｱｽﾌｧﾙﾄ･ｺﾝｸﾘｰﾄ塊</t>
    <rPh sb="13" eb="14">
      <t>カタマリ</t>
    </rPh>
    <phoneticPr fontId="12"/>
  </si>
  <si>
    <t>コンクリート塊</t>
    <rPh sb="6" eb="7">
      <t>カタマリ</t>
    </rPh>
    <phoneticPr fontId="12"/>
  </si>
  <si>
    <t>量の見込み</t>
    <rPh sb="0" eb="1">
      <t>リョウ</t>
    </rPh>
    <rPh sb="2" eb="4">
      <t>ミコミ</t>
    </rPh>
    <phoneticPr fontId="12"/>
  </si>
  <si>
    <t>特定建設資材廃棄物の種類ごとの量の見込み（全工事）並びに特定建設資材が使用される工作物の部分（新築・維持・修繕工事のみ）及び特定建設資材廃棄物の発生が見込まれる建築物の部分（維持・修繕・解体工事のみ）</t>
    <rPh sb="0" eb="2">
      <t>トクテイ</t>
    </rPh>
    <rPh sb="2" eb="4">
      <t>ケンセツ</t>
    </rPh>
    <rPh sb="4" eb="8">
      <t>シザイハイキ</t>
    </rPh>
    <rPh sb="8" eb="9">
      <t>ブツ</t>
    </rPh>
    <rPh sb="10" eb="12">
      <t>シュルイ</t>
    </rPh>
    <rPh sb="15" eb="16">
      <t>リョウ</t>
    </rPh>
    <rPh sb="17" eb="19">
      <t>ミコ</t>
    </rPh>
    <rPh sb="21" eb="24">
      <t>ゼンコウジ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68">
      <t>シザイ</t>
    </rPh>
    <rPh sb="68" eb="71">
      <t>ハイキブツ</t>
    </rPh>
    <rPh sb="72" eb="74">
      <t>ハッセイ</t>
    </rPh>
    <rPh sb="75" eb="77">
      <t>ミコ</t>
    </rPh>
    <rPh sb="80" eb="83">
      <t>ケンチクブツ</t>
    </rPh>
    <rPh sb="84" eb="86">
      <t>ブブン</t>
    </rPh>
    <rPh sb="87" eb="89">
      <t>イジ</t>
    </rPh>
    <rPh sb="90" eb="92">
      <t>シュウゼン</t>
    </rPh>
    <rPh sb="93" eb="95">
      <t>カイタイ</t>
    </rPh>
    <rPh sb="95" eb="97">
      <t>コウジ</t>
    </rPh>
    <phoneticPr fontId="12"/>
  </si>
  <si>
    <t>上の工程における⑤→④→③の順序</t>
    <rPh sb="0" eb="1">
      <t>ウエ</t>
    </rPh>
    <rPh sb="2" eb="4">
      <t>コウテイ</t>
    </rPh>
    <rPh sb="14" eb="16">
      <t>ジュンジョ</t>
    </rPh>
    <phoneticPr fontId="12"/>
  </si>
  <si>
    <t>工事の工程の順序
（解体工事のみ）</t>
    <rPh sb="0" eb="2">
      <t>コウジ</t>
    </rPh>
    <rPh sb="3" eb="5">
      <t>コウテイ</t>
    </rPh>
    <rPh sb="6" eb="8">
      <t>ジュンジョ</t>
    </rPh>
    <rPh sb="10" eb="12">
      <t>カイタイ</t>
    </rPh>
    <rPh sb="12" eb="14">
      <t>コウジ</t>
    </rPh>
    <phoneticPr fontId="12"/>
  </si>
  <si>
    <t>手作業・機械作業の併用</t>
    <rPh sb="0" eb="3">
      <t>テサギョウ</t>
    </rPh>
    <rPh sb="4" eb="6">
      <t>キカイ</t>
    </rPh>
    <rPh sb="6" eb="8">
      <t>サギョウ</t>
    </rPh>
    <rPh sb="9" eb="11">
      <t>ヘイヨウ</t>
    </rPh>
    <phoneticPr fontId="12"/>
  </si>
  <si>
    <t>無</t>
    <rPh sb="0" eb="1">
      <t>ナ</t>
    </rPh>
    <phoneticPr fontId="12"/>
  </si>
  <si>
    <t>有</t>
    <rPh sb="0" eb="1">
      <t>ア</t>
    </rPh>
    <phoneticPr fontId="12"/>
  </si>
  <si>
    <t>本体付属品の工事</t>
    <rPh sb="0" eb="2">
      <t>ホンタイ</t>
    </rPh>
    <rPh sb="2" eb="4">
      <t>フゾク</t>
    </rPh>
    <rPh sb="4" eb="5">
      <t>ヒン</t>
    </rPh>
    <rPh sb="6" eb="8">
      <t>コウジ</t>
    </rPh>
    <phoneticPr fontId="12"/>
  </si>
  <si>
    <t>⑤本体付属品</t>
    <rPh sb="1" eb="3">
      <t>ホンタイ</t>
    </rPh>
    <rPh sb="3" eb="5">
      <t>フゾク</t>
    </rPh>
    <rPh sb="5" eb="6">
      <t>ヒン</t>
    </rPh>
    <phoneticPr fontId="12"/>
  </si>
  <si>
    <t>本体構造の工事</t>
    <rPh sb="0" eb="2">
      <t>ホンタイ</t>
    </rPh>
    <rPh sb="2" eb="4">
      <t>コウゾウ</t>
    </rPh>
    <rPh sb="5" eb="7">
      <t>コウジ</t>
    </rPh>
    <phoneticPr fontId="12"/>
  </si>
  <si>
    <t>④本体構造</t>
    <rPh sb="1" eb="3">
      <t>ホンタイ</t>
    </rPh>
    <rPh sb="3" eb="5">
      <t>コウゾウ</t>
    </rPh>
    <phoneticPr fontId="12"/>
  </si>
  <si>
    <t>基礎工事</t>
    <rPh sb="0" eb="2">
      <t>キソ</t>
    </rPh>
    <rPh sb="2" eb="4">
      <t>コウジ</t>
    </rPh>
    <phoneticPr fontId="12"/>
  </si>
  <si>
    <t>③基礎</t>
    <rPh sb="1" eb="3">
      <t>キソ</t>
    </rPh>
    <phoneticPr fontId="12"/>
  </si>
  <si>
    <t>土工事</t>
    <rPh sb="0" eb="3">
      <t>ドコウジ</t>
    </rPh>
    <phoneticPr fontId="12"/>
  </si>
  <si>
    <t>②土工</t>
    <rPh sb="1" eb="3">
      <t>ドコウ</t>
    </rPh>
    <phoneticPr fontId="12"/>
  </si>
  <si>
    <t>仮設工事</t>
    <rPh sb="0" eb="2">
      <t>カセツ</t>
    </rPh>
    <rPh sb="2" eb="4">
      <t>コウジ</t>
    </rPh>
    <phoneticPr fontId="12"/>
  </si>
  <si>
    <t>①仮設</t>
    <rPh sb="1" eb="3">
      <t>カセツ</t>
    </rPh>
    <phoneticPr fontId="12"/>
  </si>
  <si>
    <t>（解体工事のみ）</t>
    <rPh sb="1" eb="3">
      <t>カイタイ</t>
    </rPh>
    <rPh sb="3" eb="5">
      <t>コウジ</t>
    </rPh>
    <phoneticPr fontId="12"/>
  </si>
  <si>
    <t>石綿
（大気汚染防止法・安全衛生法石綿則）</t>
    <phoneticPr fontId="12"/>
  </si>
  <si>
    <t>他法令関係（解体・維持・修繕工事のみ）</t>
    <rPh sb="0" eb="1">
      <t>タ</t>
    </rPh>
    <rPh sb="1" eb="3">
      <t>ホウレイ</t>
    </rPh>
    <rPh sb="3" eb="5">
      <t>カンケイ</t>
    </rPh>
    <rPh sb="6" eb="8">
      <t>カイタイ</t>
    </rPh>
    <rPh sb="9" eb="11">
      <t>イジ</t>
    </rPh>
    <rPh sb="12" eb="14">
      <t>シュウゼン</t>
    </rPh>
    <rPh sb="14" eb="16">
      <t>コウジ</t>
    </rPh>
    <phoneticPr fontId="12"/>
  </si>
  <si>
    <t>特定建設資材への付着物
（解体・修繕・模様替工事のみ）</t>
    <rPh sb="0" eb="2">
      <t>トクテイ</t>
    </rPh>
    <rPh sb="2" eb="3">
      <t>ケン</t>
    </rPh>
    <rPh sb="3" eb="4">
      <t>セツ</t>
    </rPh>
    <rPh sb="4" eb="6">
      <t>シザイ</t>
    </rPh>
    <rPh sb="8" eb="11">
      <t>フチャクブツ</t>
    </rPh>
    <rPh sb="13" eb="15">
      <t>カイタイ</t>
    </rPh>
    <rPh sb="16" eb="18">
      <t>シュウゼン</t>
    </rPh>
    <rPh sb="19" eb="21">
      <t>モヨウ</t>
    </rPh>
    <rPh sb="21" eb="22">
      <t>ガ</t>
    </rPh>
    <rPh sb="22" eb="24">
      <t>コウジ</t>
    </rPh>
    <phoneticPr fontId="12"/>
  </si>
  <si>
    <t>工作物に関する調査の結果</t>
    <rPh sb="0" eb="3">
      <t>コウサクブツ</t>
    </rPh>
    <rPh sb="4" eb="5">
      <t>カン</t>
    </rPh>
    <rPh sb="7" eb="9">
      <t>チョウサ</t>
    </rPh>
    <rPh sb="10" eb="12">
      <t>ケッカ</t>
    </rPh>
    <phoneticPr fontId="12"/>
  </si>
  <si>
    <t>工作物に関する調査の結果及び工事着手前に実施する措置の内容</t>
    <rPh sb="0" eb="3">
      <t>コウサクブツ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12"/>
  </si>
  <si>
    <t>工作物の状況</t>
    <rPh sb="0" eb="3">
      <t>コウサクブツ</t>
    </rPh>
    <rPh sb="4" eb="6">
      <t>ジョウキョウ</t>
    </rPh>
    <phoneticPr fontId="12"/>
  </si>
  <si>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12"/>
  </si>
  <si>
    <t>電話</t>
    <rPh sb="0" eb="2">
      <t>デンワ</t>
    </rPh>
    <phoneticPr fontId="12"/>
  </si>
  <si>
    <t>鉄道</t>
    <rPh sb="0" eb="2">
      <t>テツドウ</t>
    </rPh>
    <phoneticPr fontId="12"/>
  </si>
  <si>
    <t>下水道</t>
    <rPh sb="0" eb="3">
      <t>ゲスイドウ</t>
    </rPh>
    <phoneticPr fontId="12"/>
  </si>
  <si>
    <t>ガス</t>
    <phoneticPr fontId="12"/>
  </si>
  <si>
    <t>水道</t>
    <rPh sb="0" eb="2">
      <t>スイドウ</t>
    </rPh>
    <phoneticPr fontId="12"/>
  </si>
  <si>
    <t>電気</t>
    <rPh sb="0" eb="2">
      <t>デンキ</t>
    </rPh>
    <phoneticPr fontId="12"/>
  </si>
  <si>
    <t>解体工事</t>
    <rPh sb="0" eb="2">
      <t>カイタイ</t>
    </rPh>
    <rPh sb="2" eb="4">
      <t>コウジ</t>
    </rPh>
    <phoneticPr fontId="12"/>
  </si>
  <si>
    <t>維持・修繕工事</t>
    <rPh sb="0" eb="2">
      <t>イジ</t>
    </rPh>
    <rPh sb="3" eb="5">
      <t>シュウゼン</t>
    </rPh>
    <rPh sb="5" eb="7">
      <t>コウジ</t>
    </rPh>
    <phoneticPr fontId="12"/>
  </si>
  <si>
    <t>工作物の構造
（解体工事のみ）</t>
    <rPh sb="0" eb="3">
      <t>コウサクブツ</t>
    </rPh>
    <rPh sb="4" eb="6">
      <t>コウゾウ</t>
    </rPh>
    <rPh sb="8" eb="10">
      <t>カイタイ</t>
    </rPh>
    <rPh sb="10" eb="12">
      <t>コウジ</t>
    </rPh>
    <phoneticPr fontId="12"/>
  </si>
  <si>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22">
      <t>シンチクコウジトウ</t>
    </rPh>
    <rPh sb="23" eb="25">
      <t>ドボク</t>
    </rPh>
    <rPh sb="25" eb="27">
      <t>コウジ</t>
    </rPh>
    <rPh sb="27" eb="28">
      <t>トウ</t>
    </rPh>
    <phoneticPr fontId="12"/>
  </si>
  <si>
    <t>解体工事</t>
    <rPh sb="0" eb="4">
      <t>カイタイコウジ</t>
    </rPh>
    <phoneticPr fontId="12"/>
  </si>
  <si>
    <t>②基礎・基礎ぐい</t>
    <rPh sb="1" eb="3">
      <t>キソ</t>
    </rPh>
    <rPh sb="4" eb="6">
      <t>キソ</t>
    </rPh>
    <phoneticPr fontId="12"/>
  </si>
  <si>
    <t>万円</t>
    <rPh sb="0" eb="2">
      <t>マンエン</t>
    </rPh>
    <phoneticPr fontId="12"/>
  </si>
  <si>
    <r>
      <t>　 発注者又は自主施工者の氏名</t>
    </r>
    <r>
      <rPr>
        <sz val="10"/>
        <rFont val="ＪＳ明朝"/>
        <family val="1"/>
        <charset val="128"/>
      </rPr>
      <t>（法人にあっては商号又は名称及び代表者の氏名）</t>
    </r>
    <r>
      <rPr>
        <u/>
        <sz val="10"/>
        <rFont val="ＪＳ明朝"/>
        <family val="1"/>
        <charset val="128"/>
      </rPr>
      <t>　</t>
    </r>
    <r>
      <rPr>
        <u/>
        <sz val="11"/>
        <rFont val="ＪＳ明朝"/>
        <family val="1"/>
        <charset val="128"/>
      </rPr>
      <t>　</t>
    </r>
    <r>
      <rPr>
        <u/>
        <sz val="12"/>
        <rFont val="ＪＳ明朝"/>
        <family val="1"/>
        <charset val="128"/>
      </rPr>
      <t>　　　　　　　　　　　</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phoneticPr fontId="12"/>
  </si>
  <si>
    <t>）　　　電話番号</t>
    <rPh sb="4" eb="8">
      <t>デンワバンゴウ</t>
    </rPh>
    <phoneticPr fontId="12"/>
  </si>
  <si>
    <t>建築物に係る新築又は増築の工事</t>
    <rPh sb="0" eb="3">
      <t>ケンチクブツ</t>
    </rPh>
    <rPh sb="4" eb="5">
      <t>カカ</t>
    </rPh>
    <rPh sb="6" eb="8">
      <t>シンチク</t>
    </rPh>
    <rPh sb="8" eb="9">
      <t>マタ</t>
    </rPh>
    <rPh sb="10" eb="12">
      <t>ゾウチク</t>
    </rPh>
    <rPh sb="13" eb="15">
      <t>コウジ</t>
    </rPh>
    <phoneticPr fontId="12"/>
  </si>
  <si>
    <t>建築物以外のものに係る解体工事又は新築工事等</t>
    <rPh sb="0" eb="3">
      <t>ケンチクブツ</t>
    </rPh>
    <rPh sb="3" eb="5">
      <t>イガイ</t>
    </rPh>
    <rPh sb="9" eb="10">
      <t>カカ</t>
    </rPh>
    <rPh sb="11" eb="13">
      <t>カイタイ</t>
    </rPh>
    <rPh sb="13" eb="15">
      <t>コウジ</t>
    </rPh>
    <rPh sb="15" eb="16">
      <t>マタ</t>
    </rPh>
    <rPh sb="17" eb="19">
      <t>シンチク</t>
    </rPh>
    <rPh sb="19" eb="21">
      <t>コウジ</t>
    </rPh>
    <rPh sb="21" eb="22">
      <t>トウ</t>
    </rPh>
    <phoneticPr fontId="12"/>
  </si>
  <si>
    <t>　請負代金</t>
    <rPh sb="1" eb="5">
      <t>ウケオイダイキン</t>
    </rPh>
    <phoneticPr fontId="12"/>
  </si>
  <si>
    <t>　　（郵便番号　　　</t>
    <rPh sb="3" eb="5">
      <t>ユウビン</t>
    </rPh>
    <rPh sb="5" eb="7">
      <t>バンゴウ</t>
    </rPh>
    <phoneticPr fontId="12"/>
  </si>
  <si>
    <t>）電話番号</t>
    <rPh sb="1" eb="3">
      <t>デンワ</t>
    </rPh>
    <rPh sb="3" eb="5">
      <t>バンゴウ</t>
    </rPh>
    <phoneticPr fontId="12"/>
  </si>
  <si>
    <t>建設業許可の場合</t>
    <rPh sb="0" eb="3">
      <t>ケンセツギョウ</t>
    </rPh>
    <rPh sb="3" eb="5">
      <t>キョカ</t>
    </rPh>
    <rPh sb="6" eb="8">
      <t>バアイ</t>
    </rPh>
    <phoneticPr fontId="12"/>
  </si>
  <si>
    <t>知事</t>
    <rPh sb="0" eb="2">
      <t>チジ</t>
    </rPh>
    <phoneticPr fontId="12"/>
  </si>
  <si>
    <t>工事業）</t>
    <rPh sb="0" eb="2">
      <t>コウジ</t>
    </rPh>
    <rPh sb="2" eb="3">
      <t>ギョウ</t>
    </rPh>
    <phoneticPr fontId="12"/>
  </si>
  <si>
    <t>氏名</t>
    <rPh sb="0" eb="2">
      <t>シメイ</t>
    </rPh>
    <phoneticPr fontId="12"/>
  </si>
  <si>
    <t>建設業許可</t>
    <rPh sb="0" eb="3">
      <t>ケンセツギョウ</t>
    </rPh>
    <rPh sb="3" eb="5">
      <t>キョカ</t>
    </rPh>
    <phoneticPr fontId="12"/>
  </si>
  <si>
    <t>主任技術者（監理技術者）</t>
    <rPh sb="0" eb="5">
      <t>シュニンギジュツシャ</t>
    </rPh>
    <rPh sb="6" eb="8">
      <t>カンリ</t>
    </rPh>
    <rPh sb="8" eb="11">
      <t>ギジュツシャ</t>
    </rPh>
    <phoneticPr fontId="12"/>
  </si>
  <si>
    <t>解体工事業登録</t>
    <rPh sb="0" eb="2">
      <t>カイタイ</t>
    </rPh>
    <rPh sb="2" eb="4">
      <t>コウジ</t>
    </rPh>
    <rPh sb="4" eb="5">
      <t>ギョウ</t>
    </rPh>
    <rPh sb="5" eb="7">
      <t>トウロク</t>
    </rPh>
    <phoneticPr fontId="12"/>
  </si>
  <si>
    <t>別紙のとおり</t>
    <rPh sb="0" eb="2">
      <t>ベッシ</t>
    </rPh>
    <phoneticPr fontId="12"/>
  </si>
  <si>
    <t>（工事着手予定日）</t>
    <rPh sb="1" eb="3">
      <t>コウジ</t>
    </rPh>
    <rPh sb="3" eb="5">
      <t>チャクシュ</t>
    </rPh>
    <rPh sb="5" eb="7">
      <t>ヨテイ</t>
    </rPh>
    <rPh sb="7" eb="8">
      <t>ビ</t>
    </rPh>
    <phoneticPr fontId="12"/>
  </si>
  <si>
    <t>ﾌﾘｶﾞﾅ</t>
    <phoneticPr fontId="12"/>
  </si>
  <si>
    <t>第</t>
    <rPh sb="0" eb="1">
      <t>ダイ</t>
    </rPh>
    <phoneticPr fontId="12"/>
  </si>
  <si>
    <t>※受付番号</t>
    <rPh sb="1" eb="3">
      <t>ウケツケ</t>
    </rPh>
    <rPh sb="3" eb="5">
      <t>バンゴウ</t>
    </rPh>
    <phoneticPr fontId="12"/>
  </si>
  <si>
    <t>併用の場合の理由(</t>
    <rPh sb="0" eb="2">
      <t>ヘイヨウ</t>
    </rPh>
    <rPh sb="3" eb="5">
      <t>バアイ</t>
    </rPh>
    <rPh sb="6" eb="8">
      <t>リユウ</t>
    </rPh>
    <phoneticPr fontId="12"/>
  </si>
  <si>
    <t>別表2</t>
    <rPh sb="0" eb="1">
      <t>ベツ</t>
    </rPh>
    <rPh sb="1" eb="2">
      <t>ヒョウ</t>
    </rPh>
    <phoneticPr fontId="12"/>
  </si>
  <si>
    <t>有（業務用のエアコン・冷凍冷蔵機器の</t>
    <rPh sb="0" eb="1">
      <t>アリ</t>
    </rPh>
    <rPh sb="2" eb="4">
      <t>ギョウム</t>
    </rPh>
    <rPh sb="4" eb="5">
      <t>ヨウ</t>
    </rPh>
    <rPh sb="11" eb="13">
      <t>レイトウ</t>
    </rPh>
    <rPh sb="13" eb="15">
      <t>レイゾウ</t>
    </rPh>
    <rPh sb="15" eb="17">
      <t>キキ</t>
    </rPh>
    <phoneticPr fontId="12"/>
  </si>
  <si>
    <t>うちフロン類が使われているもの）</t>
    <phoneticPr fontId="12"/>
  </si>
  <si>
    <t>別表３</t>
    <rPh sb="0" eb="1">
      <t>ベツ</t>
    </rPh>
    <rPh sb="1" eb="2">
      <t>ヒョウ</t>
    </rPh>
    <phoneticPr fontId="12"/>
  </si>
  <si>
    <t>周辺にある施設　　</t>
    <phoneticPr fontId="12"/>
  </si>
  <si>
    <t>基礎・基礎ぐいの取り壊し</t>
    <rPh sb="0" eb="2">
      <t>キソ</t>
    </rPh>
    <rPh sb="3" eb="5">
      <t>キソ</t>
    </rPh>
    <rPh sb="8" eb="9">
      <t>ト</t>
    </rPh>
    <rPh sb="10" eb="11">
      <t>コワ</t>
    </rPh>
    <phoneticPr fontId="12"/>
  </si>
  <si>
    <t>その他の取り壊し</t>
    <rPh sb="2" eb="3">
      <t>タ</t>
    </rPh>
    <rPh sb="4" eb="5">
      <t>ト</t>
    </rPh>
    <rPh sb="6" eb="7">
      <t>コワ</t>
    </rPh>
    <phoneticPr fontId="12"/>
  </si>
  <si>
    <t>⑥</t>
    <phoneticPr fontId="12"/>
  </si>
  <si>
    <t>工事の種類</t>
    <rPh sb="0" eb="2">
      <t>コウジ</t>
    </rPh>
    <rPh sb="3" eb="5">
      <t>シュルイ</t>
    </rPh>
    <phoneticPr fontId="12"/>
  </si>
  <si>
    <t>※受付日</t>
    <rPh sb="1" eb="4">
      <t>ウケツケビ</t>
    </rPh>
    <phoneticPr fontId="12"/>
  </si>
  <si>
    <t>※受付番号</t>
    <phoneticPr fontId="12"/>
  </si>
  <si>
    <t>（シール発行方法）</t>
    <rPh sb="4" eb="6">
      <t>ハッコウ</t>
    </rPh>
    <rPh sb="6" eb="8">
      <t>ホウホウ</t>
    </rPh>
    <phoneticPr fontId="12"/>
  </si>
  <si>
    <t>②　標識に貼付してください。</t>
    <rPh sb="2" eb="4">
      <t>ヒョウシキ</t>
    </rPh>
    <rPh sb="5" eb="7">
      <t>チョウフ</t>
    </rPh>
    <phoneticPr fontId="12"/>
  </si>
  <si>
    <r>
      <rPr>
        <b/>
        <sz val="11"/>
        <color rgb="FFFF0000"/>
        <rFont val="ＭＳ Ｐゴシック"/>
        <family val="3"/>
        <charset val="128"/>
      </rPr>
      <t>【法人の場合】</t>
    </r>
    <r>
      <rPr>
        <sz val="11"/>
        <rFont val="ＭＳ Ｐゴシック"/>
        <family val="3"/>
        <charset val="128"/>
      </rPr>
      <t>商号又は名称のﾌﾘｶﾞﾅ</t>
    </r>
    <rPh sb="7" eb="9">
      <t>ショウゴウ</t>
    </rPh>
    <rPh sb="9" eb="10">
      <t>マタ</t>
    </rPh>
    <rPh sb="11" eb="13">
      <t>メイショウ</t>
    </rPh>
    <phoneticPr fontId="12"/>
  </si>
  <si>
    <t>発注者等の住所等情報</t>
    <rPh sb="0" eb="3">
      <t>ハッチュウシャ</t>
    </rPh>
    <rPh sb="3" eb="4">
      <t>トウ</t>
    </rPh>
    <rPh sb="5" eb="7">
      <t>ジュウショ</t>
    </rPh>
    <rPh sb="7" eb="8">
      <t>トウ</t>
    </rPh>
    <rPh sb="8" eb="10">
      <t>ジョウホウ</t>
    </rPh>
    <phoneticPr fontId="12"/>
  </si>
  <si>
    <t>発注者等の
転居予定先等情報</t>
    <rPh sb="0" eb="3">
      <t>ハッチュウシャ</t>
    </rPh>
    <rPh sb="3" eb="4">
      <t>トウ</t>
    </rPh>
    <rPh sb="6" eb="8">
      <t>テンキョ</t>
    </rPh>
    <rPh sb="8" eb="10">
      <t>ヨテイ</t>
    </rPh>
    <rPh sb="10" eb="11">
      <t>サキ</t>
    </rPh>
    <rPh sb="11" eb="12">
      <t>トウ</t>
    </rPh>
    <rPh sb="12" eb="14">
      <t>ジョウホウ</t>
    </rPh>
    <phoneticPr fontId="1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</si>
  <si>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12"/>
  </si>
  <si>
    <t>【工事場所】</t>
    <phoneticPr fontId="12"/>
  </si>
  <si>
    <t>【受付番号】</t>
    <phoneticPr fontId="12"/>
  </si>
  <si>
    <t>　　勧めます。</t>
    <rPh sb="2" eb="3">
      <t>スス</t>
    </rPh>
    <phoneticPr fontId="12"/>
  </si>
  <si>
    <t>　　【届出済シールテンプレート】（印刷用）</t>
    <rPh sb="3" eb="5">
      <t>トドケデ</t>
    </rPh>
    <rPh sb="5" eb="6">
      <t>スミ</t>
    </rPh>
    <rPh sb="17" eb="20">
      <t>インサツヨウ</t>
    </rPh>
    <phoneticPr fontId="50"/>
  </si>
  <si>
    <t>　　届出済シールの貼付位置（例）</t>
    <rPh sb="2" eb="3">
      <t>トドケ</t>
    </rPh>
    <rPh sb="3" eb="4">
      <t>デ</t>
    </rPh>
    <rPh sb="4" eb="5">
      <t>スミ</t>
    </rPh>
    <rPh sb="9" eb="11">
      <t>チョウフ</t>
    </rPh>
    <rPh sb="11" eb="13">
      <t>イチ</t>
    </rPh>
    <rPh sb="14" eb="15">
      <t>レイ</t>
    </rPh>
    <phoneticPr fontId="12"/>
  </si>
  <si>
    <t>工事着手予定日</t>
    <rPh sb="0" eb="2">
      <t>コウジ</t>
    </rPh>
    <rPh sb="2" eb="7">
      <t>チャクシュヨテイビ</t>
    </rPh>
    <phoneticPr fontId="12"/>
  </si>
  <si>
    <t>工事完了予定日</t>
    <rPh sb="0" eb="4">
      <t>コウジカンリョウ</t>
    </rPh>
    <rPh sb="4" eb="6">
      <t>ヨテイ</t>
    </rPh>
    <rPh sb="6" eb="7">
      <t>ビ</t>
    </rPh>
    <phoneticPr fontId="12"/>
  </si>
  <si>
    <t>日</t>
    <rPh sb="0" eb="1">
      <t>ニチ</t>
    </rPh>
    <phoneticPr fontId="12"/>
  </si>
  <si>
    <t>月</t>
    <rPh sb="0" eb="1">
      <t>ツキ</t>
    </rPh>
    <phoneticPr fontId="12"/>
  </si>
  <si>
    <t>年</t>
    <rPh sb="0" eb="1">
      <t>ネン</t>
    </rPh>
    <phoneticPr fontId="12"/>
  </si>
  <si>
    <t>平成30(2018)</t>
    <rPh sb="0" eb="2">
      <t>ヘイセイ</t>
    </rPh>
    <phoneticPr fontId="12"/>
  </si>
  <si>
    <t>平成31(2019)</t>
    <rPh sb="0" eb="2">
      <t>ヘイセイ</t>
    </rPh>
    <phoneticPr fontId="12"/>
  </si>
  <si>
    <t>令和元(2019)</t>
    <rPh sb="0" eb="2">
      <t>レイワ</t>
    </rPh>
    <rPh sb="2" eb="3">
      <t>ガン</t>
    </rPh>
    <phoneticPr fontId="12"/>
  </si>
  <si>
    <t>令和2(2020)</t>
    <rPh sb="0" eb="2">
      <t>レイワ</t>
    </rPh>
    <phoneticPr fontId="12"/>
  </si>
  <si>
    <t>令和3(2021)</t>
    <rPh sb="0" eb="2">
      <t>レイワ</t>
    </rPh>
    <phoneticPr fontId="12"/>
  </si>
  <si>
    <t>令和4(2022)</t>
    <rPh sb="0" eb="2">
      <t>レイワ</t>
    </rPh>
    <phoneticPr fontId="12"/>
  </si>
  <si>
    <t>令和6(2024)</t>
    <rPh sb="0" eb="2">
      <t>レイワ</t>
    </rPh>
    <phoneticPr fontId="12"/>
  </si>
  <si>
    <t>令和7(2025)</t>
    <rPh sb="0" eb="2">
      <t>レイワ</t>
    </rPh>
    <phoneticPr fontId="12"/>
  </si>
  <si>
    <t>令和8(2026)</t>
    <rPh sb="0" eb="2">
      <t>レイワ</t>
    </rPh>
    <phoneticPr fontId="12"/>
  </si>
  <si>
    <t>令和9(2027)</t>
    <rPh sb="0" eb="2">
      <t>レイワ</t>
    </rPh>
    <phoneticPr fontId="12"/>
  </si>
  <si>
    <t>令和10(2028)</t>
    <rPh sb="0" eb="2">
      <t>レイワ</t>
    </rPh>
    <phoneticPr fontId="12"/>
  </si>
  <si>
    <t>令和11(2029)</t>
    <rPh sb="0" eb="2">
      <t>レイワ</t>
    </rPh>
    <phoneticPr fontId="12"/>
  </si>
  <si>
    <t>令和12(2030)</t>
    <rPh sb="0" eb="2">
      <t>レイワ</t>
    </rPh>
    <phoneticPr fontId="12"/>
  </si>
  <si>
    <t>令和13(2031)</t>
    <rPh sb="0" eb="2">
      <t>レイワ</t>
    </rPh>
    <phoneticPr fontId="12"/>
  </si>
  <si>
    <t>【届出日】</t>
    <rPh sb="1" eb="3">
      <t>トドケデ</t>
    </rPh>
    <phoneticPr fontId="12"/>
  </si>
  <si>
    <t>説明年月日</t>
    <rPh sb="0" eb="2">
      <t>セツメイ</t>
    </rPh>
    <rPh sb="2" eb="5">
      <t>ネンガッピ</t>
    </rPh>
    <rPh sb="4" eb="5">
      <t>ビ</t>
    </rPh>
    <phoneticPr fontId="12"/>
  </si>
  <si>
    <r>
      <rPr>
        <b/>
        <sz val="11"/>
        <color rgb="FFFF0000"/>
        <rFont val="ＭＳ Ｐゴシック"/>
        <family val="3"/>
        <charset val="128"/>
      </rPr>
      <t>　 【法人の場合】</t>
    </r>
    <r>
      <rPr>
        <sz val="11"/>
        <rFont val="ＭＳ Ｐゴシック"/>
        <family val="3"/>
        <charset val="128"/>
      </rPr>
      <t>商号又は名称</t>
    </r>
    <rPh sb="9" eb="11">
      <t>ショウゴウ</t>
    </rPh>
    <rPh sb="11" eb="12">
      <t>マタ</t>
    </rPh>
    <rPh sb="13" eb="15">
      <t>メイショウ</t>
    </rPh>
    <phoneticPr fontId="12"/>
  </si>
  <si>
    <r>
      <rPr>
        <b/>
        <sz val="11"/>
        <color rgb="FFFF0000"/>
        <rFont val="ＭＳ Ｐゴシック"/>
        <family val="3"/>
        <charset val="128"/>
      </rPr>
      <t xml:space="preserve"> 　【個人の場合】</t>
    </r>
    <r>
      <rPr>
        <sz val="11"/>
        <rFont val="ＭＳ Ｐゴシック"/>
        <family val="3"/>
        <charset val="128"/>
      </rPr>
      <t xml:space="preserve">氏名
</t>
    </r>
    <r>
      <rPr>
        <b/>
        <sz val="11"/>
        <color rgb="FFFF0000"/>
        <rFont val="ＭＳ Ｐゴシック"/>
        <family val="3"/>
        <charset val="128"/>
      </rPr>
      <t>　 【法人の場合】</t>
    </r>
    <r>
      <rPr>
        <sz val="11"/>
        <rFont val="ＭＳ Ｐゴシック"/>
        <family val="3"/>
        <charset val="128"/>
      </rPr>
      <t>肩書及び氏名</t>
    </r>
    <rPh sb="3" eb="5">
      <t>コジン</t>
    </rPh>
    <rPh sb="6" eb="8">
      <t>バアイ</t>
    </rPh>
    <rPh sb="9" eb="11">
      <t>シメイ</t>
    </rPh>
    <rPh sb="15" eb="17">
      <t>ホウジン</t>
    </rPh>
    <rPh sb="18" eb="20">
      <t>バアイ</t>
    </rPh>
    <rPh sb="21" eb="23">
      <t>カタガキ</t>
    </rPh>
    <rPh sb="23" eb="24">
      <t>オヨ</t>
    </rPh>
    <rPh sb="25" eb="27">
      <t>シメイ</t>
    </rPh>
    <phoneticPr fontId="12"/>
  </si>
  <si>
    <r>
      <rPr>
        <b/>
        <sz val="11"/>
        <color rgb="FFFF0000"/>
        <rFont val="ＭＳ Ｐゴシック"/>
        <family val="3"/>
        <charset val="128"/>
      </rPr>
      <t xml:space="preserve">   【個人の場合】</t>
    </r>
    <r>
      <rPr>
        <sz val="11"/>
        <rFont val="ＭＳ Ｐゴシック"/>
        <family val="3"/>
        <charset val="128"/>
      </rPr>
      <t xml:space="preserve">氏名のﾌﾘｶﾞﾅ
</t>
    </r>
    <r>
      <rPr>
        <b/>
        <sz val="11"/>
        <color rgb="FFFF0000"/>
        <rFont val="ＭＳ Ｐゴシック"/>
        <family val="3"/>
        <charset val="128"/>
      </rPr>
      <t xml:space="preserve">   【法人の場合】</t>
    </r>
    <r>
      <rPr>
        <sz val="11"/>
        <rFont val="ＭＳ Ｐゴシック"/>
        <family val="3"/>
        <charset val="128"/>
      </rPr>
      <t>肩書及び氏名のﾌﾘｶﾞﾅ</t>
    </r>
    <rPh sb="4" eb="6">
      <t>コジン</t>
    </rPh>
    <rPh sb="7" eb="9">
      <t>バアイ</t>
    </rPh>
    <rPh sb="10" eb="12">
      <t>シメイ</t>
    </rPh>
    <rPh sb="23" eb="25">
      <t>ホウジン</t>
    </rPh>
    <rPh sb="26" eb="28">
      <t>バアイ</t>
    </rPh>
    <rPh sb="29" eb="31">
      <t>カタガキ</t>
    </rPh>
    <rPh sb="31" eb="32">
      <t>オヨ</t>
    </rPh>
    <rPh sb="33" eb="35">
      <t>シメイ</t>
    </rPh>
    <phoneticPr fontId="12"/>
  </si>
  <si>
    <r>
      <rPr>
        <sz val="10"/>
        <rFont val="ＭＳ Ｐゴシック"/>
        <family val="3"/>
        <charset val="128"/>
      </rPr>
      <t>元請業者の</t>
    </r>
    <r>
      <rPr>
        <sz val="10"/>
        <color indexed="10"/>
        <rFont val="ＭＳ Ｐゴシック"/>
        <family val="3"/>
        <charset val="128"/>
      </rPr>
      <t>肩書及び代表者の氏名</t>
    </r>
    <r>
      <rPr>
        <sz val="10"/>
        <rFont val="ＭＳ Ｐゴシック"/>
        <family val="3"/>
        <charset val="128"/>
      </rPr>
      <t>のﾌﾘｶﾞﾅ</t>
    </r>
    <rPh sb="0" eb="3">
      <t>モトウケギョウ</t>
    </rPh>
    <rPh sb="3" eb="4">
      <t>シャ</t>
    </rPh>
    <rPh sb="7" eb="8">
      <t>オヨ</t>
    </rPh>
    <rPh sb="9" eb="12">
      <t>ダイヒョウシャ</t>
    </rPh>
    <rPh sb="13" eb="15">
      <t>シメイ</t>
    </rPh>
    <phoneticPr fontId="12"/>
  </si>
  <si>
    <r>
      <rPr>
        <sz val="11"/>
        <rFont val="ＭＳ Ｐゴシック"/>
        <family val="3"/>
        <charset val="128"/>
      </rPr>
      <t xml:space="preserve">  元請業者の</t>
    </r>
    <r>
      <rPr>
        <sz val="11"/>
        <color indexed="10"/>
        <rFont val="ＭＳ Ｐゴシック"/>
        <family val="3"/>
        <charset val="128"/>
      </rPr>
      <t>肩書及び代表者の氏名</t>
    </r>
    <rPh sb="2" eb="4">
      <t>モトウケ</t>
    </rPh>
    <rPh sb="4" eb="5">
      <t>ギョウ</t>
    </rPh>
    <rPh sb="5" eb="6">
      <t>シャ</t>
    </rPh>
    <rPh sb="9" eb="10">
      <t>オヨ</t>
    </rPh>
    <rPh sb="11" eb="14">
      <t>ダイヒョウシャ</t>
    </rPh>
    <rPh sb="15" eb="17">
      <t>シメイ</t>
    </rPh>
    <phoneticPr fontId="12"/>
  </si>
  <si>
    <r>
      <t xml:space="preserve">  元請業者の</t>
    </r>
    <r>
      <rPr>
        <sz val="11"/>
        <color indexed="10"/>
        <rFont val="ＭＳ Ｐゴシック"/>
        <family val="3"/>
        <charset val="128"/>
      </rPr>
      <t>商号</t>
    </r>
    <r>
      <rPr>
        <sz val="11"/>
        <color rgb="FFFF0000"/>
        <rFont val="ＭＳ Ｐゴシック"/>
        <family val="3"/>
        <charset val="128"/>
      </rPr>
      <t>又は名称</t>
    </r>
    <r>
      <rPr>
        <sz val="11"/>
        <rFont val="ＭＳ Ｐゴシック"/>
        <family val="3"/>
        <charset val="128"/>
      </rPr>
      <t>のﾌﾘｶﾞﾅ</t>
    </r>
    <rPh sb="2" eb="4">
      <t>モトウケ</t>
    </rPh>
    <rPh sb="4" eb="6">
      <t>ギョウシャ</t>
    </rPh>
    <rPh sb="7" eb="9">
      <t>ショウゴウ</t>
    </rPh>
    <rPh sb="9" eb="10">
      <t>マタ</t>
    </rPh>
    <rPh sb="11" eb="13">
      <t>メイショウ</t>
    </rPh>
    <phoneticPr fontId="12"/>
  </si>
  <si>
    <r>
      <t xml:space="preserve">  元請業者の</t>
    </r>
    <r>
      <rPr>
        <sz val="11"/>
        <color indexed="10"/>
        <rFont val="ＭＳ Ｐゴシック"/>
        <family val="3"/>
        <charset val="128"/>
      </rPr>
      <t>商号又は名称</t>
    </r>
    <rPh sb="2" eb="4">
      <t>モトウケ</t>
    </rPh>
    <rPh sb="4" eb="6">
      <t>ギョウシャ</t>
    </rPh>
    <rPh sb="7" eb="9">
      <t>ショウゴウ</t>
    </rPh>
    <rPh sb="9" eb="10">
      <t>マタ</t>
    </rPh>
    <rPh sb="11" eb="13">
      <t>メイショウ</t>
    </rPh>
    <phoneticPr fontId="12"/>
  </si>
  <si>
    <t>許可番号(登録番号）</t>
    <rPh sb="0" eb="2">
      <t>キョカ</t>
    </rPh>
    <rPh sb="2" eb="4">
      <t>バンゴウ</t>
    </rPh>
    <rPh sb="5" eb="7">
      <t>トウロク</t>
    </rPh>
    <rPh sb="7" eb="9">
      <t>バンゴウ</t>
    </rPh>
    <phoneticPr fontId="12"/>
  </si>
  <si>
    <t>必要な方は印刷してください。</t>
    <phoneticPr fontId="12"/>
  </si>
  <si>
    <t>建築物以外のものに係る
解体工事又は新築工事等</t>
    <rPh sb="0" eb="3">
      <t>ケンチクブツ</t>
    </rPh>
    <rPh sb="3" eb="5">
      <t>イガイ</t>
    </rPh>
    <rPh sb="9" eb="10">
      <t>カカ</t>
    </rPh>
    <rPh sb="12" eb="14">
      <t>カイタイ</t>
    </rPh>
    <rPh sb="14" eb="16">
      <t>コウジ</t>
    </rPh>
    <rPh sb="16" eb="17">
      <t>マタ</t>
    </rPh>
    <rPh sb="18" eb="20">
      <t>シンチク</t>
    </rPh>
    <rPh sb="20" eb="22">
      <t>コウジ</t>
    </rPh>
    <rPh sb="22" eb="23">
      <t>トウ</t>
    </rPh>
    <phoneticPr fontId="12"/>
  </si>
  <si>
    <t>（工事完了予定日）</t>
    <rPh sb="1" eb="3">
      <t>コウジ</t>
    </rPh>
    <rPh sb="3" eb="5">
      <t>カンリョウ</t>
    </rPh>
    <rPh sb="5" eb="7">
      <t>ヨテイ</t>
    </rPh>
    <rPh sb="7" eb="8">
      <t>ビ</t>
    </rPh>
    <phoneticPr fontId="12"/>
  </si>
  <si>
    <t>提出前に、黄色セルが残っていないかご確認ください。</t>
    <rPh sb="0" eb="2">
      <t>テイシュツ</t>
    </rPh>
    <rPh sb="2" eb="3">
      <t>マエ</t>
    </rPh>
    <rPh sb="5" eb="7">
      <t>キイロ</t>
    </rPh>
    <rPh sb="10" eb="11">
      <t>ノコ</t>
    </rPh>
    <rPh sb="18" eb="20">
      <t>カクニン</t>
    </rPh>
    <phoneticPr fontId="12"/>
  </si>
  <si>
    <t>黄色セルがある場合は、入力してください（水色セルは残っていても構いません）。</t>
    <rPh sb="0" eb="2">
      <t>キイロ</t>
    </rPh>
    <rPh sb="7" eb="9">
      <t>バアイ</t>
    </rPh>
    <rPh sb="11" eb="13">
      <t>ニュウリョク</t>
    </rPh>
    <rPh sb="20" eb="22">
      <t>ミズイロ</t>
    </rPh>
    <rPh sb="25" eb="26">
      <t>ノコ</t>
    </rPh>
    <rPh sb="31" eb="32">
      <t>カマ</t>
    </rPh>
    <phoneticPr fontId="12"/>
  </si>
  <si>
    <t>、階数</t>
    <rPh sb="1" eb="3">
      <t>カイスウ</t>
    </rPh>
    <phoneticPr fontId="12"/>
  </si>
  <si>
    <t>、工事対象床面積の合計</t>
    <rPh sb="1" eb="8">
      <t>コウジタイショウユカメンセキ</t>
    </rPh>
    <rPh sb="9" eb="11">
      <t>ゴウケイ</t>
    </rPh>
    <phoneticPr fontId="12"/>
  </si>
  <si>
    <t>、請負代金</t>
    <rPh sb="1" eb="5">
      <t>ウケオイダイキン</t>
    </rPh>
    <phoneticPr fontId="12"/>
  </si>
  <si>
    <t>、</t>
    <phoneticPr fontId="12"/>
  </si>
  <si>
    <t>石綿レベル</t>
    <rPh sb="0" eb="2">
      <t>イシワタ</t>
    </rPh>
    <phoneticPr fontId="12"/>
  </si>
  <si>
    <t>石綿含有建材</t>
    <rPh sb="0" eb="2">
      <t>イシワタ</t>
    </rPh>
    <rPh sb="2" eb="4">
      <t>ガンユウ</t>
    </rPh>
    <rPh sb="4" eb="6">
      <t>ケンザイ</t>
    </rPh>
    <phoneticPr fontId="12"/>
  </si>
  <si>
    <t>石綿の有無</t>
    <rPh sb="0" eb="2">
      <t>イシワタ</t>
    </rPh>
    <rPh sb="3" eb="5">
      <t>ウム</t>
    </rPh>
    <phoneticPr fontId="12"/>
  </si>
  <si>
    <t>①　本データをA4用紙に印刷し、左側のテンプレートを切り取ってください。</t>
    <rPh sb="2" eb="3">
      <t>ホン</t>
    </rPh>
    <rPh sb="9" eb="11">
      <t>ヨウシ</t>
    </rPh>
    <rPh sb="12" eb="14">
      <t>インサツ</t>
    </rPh>
    <rPh sb="16" eb="17">
      <t>ヒダリ</t>
    </rPh>
    <rPh sb="17" eb="18">
      <t>ガワ</t>
    </rPh>
    <rPh sb="26" eb="27">
      <t>キ</t>
    </rPh>
    <rPh sb="28" eb="29">
      <t>ト</t>
    </rPh>
    <phoneticPr fontId="12"/>
  </si>
  <si>
    <t>　※　A4用紙以外の大きさで印刷されますと、大きさが異なる可能性があります。</t>
    <rPh sb="5" eb="7">
      <t>ヨウシ</t>
    </rPh>
    <rPh sb="7" eb="9">
      <t>イガイ</t>
    </rPh>
    <rPh sb="10" eb="11">
      <t>オオ</t>
    </rPh>
    <rPh sb="14" eb="16">
      <t>インサツ</t>
    </rPh>
    <rPh sb="22" eb="23">
      <t>オオ</t>
    </rPh>
    <rPh sb="26" eb="27">
      <t>コト</t>
    </rPh>
    <rPh sb="29" eb="32">
      <t>カノウセイ</t>
    </rPh>
    <phoneticPr fontId="12"/>
  </si>
  <si>
    <t>　※　水に濡れても剥がれ落ちないように、透明テープで全面貼付又はラミネート加工することを</t>
    <rPh sb="3" eb="4">
      <t>ミズ</t>
    </rPh>
    <rPh sb="5" eb="6">
      <t>ヌ</t>
    </rPh>
    <rPh sb="9" eb="10">
      <t>ハ</t>
    </rPh>
    <rPh sb="12" eb="13">
      <t>オ</t>
    </rPh>
    <rPh sb="20" eb="22">
      <t>トウメイ</t>
    </rPh>
    <rPh sb="26" eb="28">
      <t>ゼンメン</t>
    </rPh>
    <rPh sb="28" eb="30">
      <t>チョウフ</t>
    </rPh>
    <rPh sb="30" eb="31">
      <t>マタ</t>
    </rPh>
    <rPh sb="37" eb="39">
      <t>カコウ</t>
    </rPh>
    <phoneticPr fontId="12"/>
  </si>
  <si>
    <t>届出日</t>
    <rPh sb="0" eb="2">
      <t>トドケデ</t>
    </rPh>
    <rPh sb="2" eb="3">
      <t>ヒ</t>
    </rPh>
    <phoneticPr fontId="12"/>
  </si>
  <si>
    <t>受付番号</t>
    <rPh sb="0" eb="2">
      <t>ウケツケ</t>
    </rPh>
    <rPh sb="2" eb="4">
      <t>バンゴウ</t>
    </rPh>
    <phoneticPr fontId="12"/>
  </si>
  <si>
    <t>【３】発注者又は自主施工者の情報について</t>
    <rPh sb="3" eb="6">
      <t>ハッチュウシャ</t>
    </rPh>
    <rPh sb="6" eb="7">
      <t>マタ</t>
    </rPh>
    <rPh sb="8" eb="10">
      <t>ジシュ</t>
    </rPh>
    <rPh sb="10" eb="13">
      <t>セコウシャ</t>
    </rPh>
    <rPh sb="14" eb="16">
      <t>ジョウホウ</t>
    </rPh>
    <phoneticPr fontId="12"/>
  </si>
  <si>
    <t>【４】工事の概要について</t>
    <rPh sb="3" eb="5">
      <t>コウジ</t>
    </rPh>
    <rPh sb="6" eb="8">
      <t>ガイヨウ</t>
    </rPh>
    <phoneticPr fontId="12"/>
  </si>
  <si>
    <t>【５】元請業者の情報について（自主施工の場合は入力不要。）</t>
    <rPh sb="3" eb="5">
      <t>モトウケ</t>
    </rPh>
    <rPh sb="5" eb="7">
      <t>ギョウシャ</t>
    </rPh>
    <rPh sb="8" eb="10">
      <t>ジョウホウ</t>
    </rPh>
    <rPh sb="15" eb="17">
      <t>ジシュ</t>
    </rPh>
    <rPh sb="17" eb="19">
      <t>セコウ</t>
    </rPh>
    <rPh sb="20" eb="22">
      <t>バアイ</t>
    </rPh>
    <rPh sb="23" eb="25">
      <t>ニュウリョク</t>
    </rPh>
    <rPh sb="25" eb="27">
      <t>フヨウ</t>
    </rPh>
    <phoneticPr fontId="12"/>
  </si>
  <si>
    <t>【６】対象建設工事の元請業者から法第12条第１項の規定による説明を受けた年月日
　　（自主施工の場合は入力不要。）</t>
    <rPh sb="43" eb="45">
      <t>ジシュ</t>
    </rPh>
    <rPh sb="45" eb="47">
      <t>セコウ</t>
    </rPh>
    <rPh sb="48" eb="50">
      <t>バアイ</t>
    </rPh>
    <rPh sb="51" eb="53">
      <t>ニュウリョク</t>
    </rPh>
    <rPh sb="53" eb="55">
      <t>フヨウ</t>
    </rPh>
    <phoneticPr fontId="12"/>
  </si>
  <si>
    <r>
      <t>【７】工程</t>
    </r>
    <r>
      <rPr>
        <sz val="11"/>
        <color rgb="FFFF0000"/>
        <rFont val="ＭＳ Ｐゴシック"/>
        <family val="3"/>
        <charset val="128"/>
      </rPr>
      <t>（電子申請の場合、工事に着手する日の</t>
    </r>
    <r>
      <rPr>
        <b/>
        <sz val="11"/>
        <color rgb="FFFF0000"/>
        <rFont val="ＭＳ Ｐゴシック"/>
        <family val="3"/>
        <charset val="128"/>
      </rPr>
      <t>７日前まで</t>
    </r>
    <r>
      <rPr>
        <sz val="11"/>
        <color rgb="FFFF0000"/>
        <rFont val="ＭＳ Ｐゴシック"/>
        <family val="3"/>
        <charset val="128"/>
      </rPr>
      <t>に届け出てください。）</t>
    </r>
    <rPh sb="3" eb="5">
      <t>コウテイ</t>
    </rPh>
    <rPh sb="6" eb="10">
      <t>デンシシンセイ</t>
    </rPh>
    <rPh sb="11" eb="13">
      <t>バアイ</t>
    </rPh>
    <rPh sb="14" eb="16">
      <t>コウジ</t>
    </rPh>
    <rPh sb="17" eb="19">
      <t>チャクシュ</t>
    </rPh>
    <rPh sb="21" eb="22">
      <t>ヒ</t>
    </rPh>
    <rPh sb="24" eb="26">
      <t>ニチマエ</t>
    </rPh>
    <rPh sb="29" eb="30">
      <t>トド</t>
    </rPh>
    <rPh sb="31" eb="32">
      <t>デ</t>
    </rPh>
    <phoneticPr fontId="12"/>
  </si>
  <si>
    <t>年</t>
    <rPh sb="0" eb="1">
      <t>ネン</t>
    </rPh>
    <phoneticPr fontId="12"/>
  </si>
  <si>
    <t>月</t>
    <rPh sb="0" eb="1">
      <t>ツキ</t>
    </rPh>
    <phoneticPr fontId="12"/>
  </si>
  <si>
    <t>日</t>
    <rPh sb="0" eb="1">
      <t>ヒ</t>
    </rPh>
    <phoneticPr fontId="12"/>
  </si>
  <si>
    <t>↓変更届出日関数</t>
    <rPh sb="1" eb="3">
      <t>ヘンコウ</t>
    </rPh>
    <rPh sb="3" eb="5">
      <t>トドケデ</t>
    </rPh>
    <rPh sb="5" eb="6">
      <t>ヒ</t>
    </rPh>
    <rPh sb="6" eb="8">
      <t>カンスウ</t>
    </rPh>
    <phoneticPr fontId="12"/>
  </si>
  <si>
    <t>↓届出年関係のデータ</t>
    <rPh sb="1" eb="3">
      <t>トドケデ</t>
    </rPh>
    <rPh sb="3" eb="4">
      <t>ネン</t>
    </rPh>
    <rPh sb="4" eb="6">
      <t>カンケイ</t>
    </rPh>
    <phoneticPr fontId="12"/>
  </si>
  <si>
    <t>元届出書受付番号の年度に関するデータ→</t>
    <phoneticPr fontId="12"/>
  </si>
  <si>
    <t>←元届出年度</t>
    <rPh sb="1" eb="2">
      <t>モト</t>
    </rPh>
    <rPh sb="2" eb="4">
      <t>トドケデ</t>
    </rPh>
    <rPh sb="4" eb="6">
      <t>ネンド</t>
    </rPh>
    <phoneticPr fontId="12"/>
  </si>
  <si>
    <t>↓元届出日関数</t>
    <rPh sb="1" eb="4">
      <t>モトトドケデ</t>
    </rPh>
    <rPh sb="4" eb="5">
      <t>ヒ</t>
    </rPh>
    <rPh sb="5" eb="7">
      <t>カンスウ</t>
    </rPh>
    <phoneticPr fontId="12"/>
  </si>
  <si>
    <t>↓業許可のチェックボックス</t>
    <rPh sb="1" eb="2">
      <t>ギョウ</t>
    </rPh>
    <rPh sb="2" eb="4">
      <t>キョカ</t>
    </rPh>
    <phoneticPr fontId="12"/>
  </si>
  <si>
    <t>変更箇所にチェックしてください（複数選択可）。</t>
    <rPh sb="0" eb="2">
      <t>ヘンコウ</t>
    </rPh>
    <rPh sb="2" eb="4">
      <t>カショ</t>
    </rPh>
    <rPh sb="16" eb="18">
      <t>フクスウ</t>
    </rPh>
    <rPh sb="18" eb="20">
      <t>センタク</t>
    </rPh>
    <rPh sb="20" eb="21">
      <t>カ</t>
    </rPh>
    <phoneticPr fontId="12"/>
  </si>
  <si>
    <t>変更箇所にチェックしてください(複数選択可)↓</t>
    <rPh sb="0" eb="2">
      <t>ヘンコウ</t>
    </rPh>
    <rPh sb="2" eb="4">
      <t>カショ</t>
    </rPh>
    <rPh sb="16" eb="18">
      <t>フクスウ</t>
    </rPh>
    <rPh sb="18" eb="20">
      <t>センタク</t>
    </rPh>
    <rPh sb="20" eb="21">
      <t>カ</t>
    </rPh>
    <phoneticPr fontId="12"/>
  </si>
  <si>
    <t>変　更　届　出　書</t>
    <rPh sb="0" eb="1">
      <t>ヘン</t>
    </rPh>
    <rPh sb="2" eb="3">
      <t>サラ</t>
    </rPh>
    <rPh sb="4" eb="5">
      <t>トドケ</t>
    </rPh>
    <rPh sb="6" eb="7">
      <t>デ</t>
    </rPh>
    <rPh sb="8" eb="9">
      <t>ショ</t>
    </rPh>
    <phoneticPr fontId="12"/>
  </si>
  <si>
    <t>様式第二号は「様式第二号（「入力フォーム」から自動転記されます）」シートに自動入力されておりますので、</t>
    <rPh sb="0" eb="2">
      <t>ヨウシキ</t>
    </rPh>
    <rPh sb="2" eb="3">
      <t>ダイ</t>
    </rPh>
    <rPh sb="3" eb="4">
      <t>ニ</t>
    </rPh>
    <rPh sb="4" eb="5">
      <t>ゴウ</t>
    </rPh>
    <rPh sb="10" eb="11">
      <t>ニ</t>
    </rPh>
    <rPh sb="14" eb="16">
      <t>ニュウリョク</t>
    </rPh>
    <rPh sb="23" eb="25">
      <t>ジドウ</t>
    </rPh>
    <rPh sb="25" eb="27">
      <t>テンキ</t>
    </rPh>
    <phoneticPr fontId="12"/>
  </si>
  <si>
    <t>【８】分別解体等の計画等</t>
    <rPh sb="3" eb="5">
      <t>ブンベツ</t>
    </rPh>
    <rPh sb="5" eb="7">
      <t>カイタイ</t>
    </rPh>
    <rPh sb="7" eb="8">
      <t>トウ</t>
    </rPh>
    <rPh sb="9" eb="11">
      <t>ケイカク</t>
    </rPh>
    <rPh sb="11" eb="12">
      <t>トウ</t>
    </rPh>
    <phoneticPr fontId="12"/>
  </si>
  <si>
    <r>
      <t>【１】</t>
    </r>
    <r>
      <rPr>
        <sz val="11"/>
        <color rgb="FFFF0000"/>
        <rFont val="ＭＳ Ｐゴシック"/>
        <family val="3"/>
        <charset val="128"/>
      </rPr>
      <t>元の届出書</t>
    </r>
    <r>
      <rPr>
        <sz val="11"/>
        <rFont val="ＭＳ Ｐゴシック"/>
        <family val="3"/>
        <charset val="128"/>
      </rPr>
      <t>の情報について</t>
    </r>
    <rPh sb="3" eb="4">
      <t>モト</t>
    </rPh>
    <rPh sb="5" eb="7">
      <t>トドケデ</t>
    </rPh>
    <rPh sb="7" eb="8">
      <t>ショ</t>
    </rPh>
    <rPh sb="9" eb="11">
      <t>ジョウホウ</t>
    </rPh>
    <phoneticPr fontId="12"/>
  </si>
  <si>
    <t>別表の変更の有無</t>
    <rPh sb="0" eb="2">
      <t>ベッピョウ</t>
    </rPh>
    <rPh sb="3" eb="5">
      <t>ヘンコウ</t>
    </rPh>
    <rPh sb="6" eb="8">
      <t>ウム</t>
    </rPh>
    <phoneticPr fontId="12"/>
  </si>
  <si>
    <t>別表１に変更有り</t>
    <rPh sb="0" eb="2">
      <t>ベッピョウ</t>
    </rPh>
    <rPh sb="4" eb="6">
      <t>ヘンコウ</t>
    </rPh>
    <rPh sb="6" eb="7">
      <t>ア</t>
    </rPh>
    <phoneticPr fontId="12"/>
  </si>
  <si>
    <t>別表２に変更有り</t>
    <rPh sb="0" eb="2">
      <t>ベッピョウ</t>
    </rPh>
    <rPh sb="4" eb="6">
      <t>ヘンコウ</t>
    </rPh>
    <rPh sb="6" eb="7">
      <t>ア</t>
    </rPh>
    <phoneticPr fontId="12"/>
  </si>
  <si>
    <t>別表３に変更有り</t>
    <rPh sb="0" eb="2">
      <t>ベッピョウ</t>
    </rPh>
    <rPh sb="4" eb="6">
      <t>ヘンコウ</t>
    </rPh>
    <rPh sb="6" eb="7">
      <t>ア</t>
    </rPh>
    <phoneticPr fontId="12"/>
  </si>
  <si>
    <t>変更無し（「別表１～３」シートの入力は不要です。）</t>
    <rPh sb="0" eb="2">
      <t>ヘンコウ</t>
    </rPh>
    <rPh sb="2" eb="3">
      <t>ナ</t>
    </rPh>
    <rPh sb="6" eb="8">
      <t>ベッピョウ</t>
    </rPh>
    <rPh sb="16" eb="18">
      <t>ニュウリョク</t>
    </rPh>
    <rPh sb="19" eb="21">
      <t>フヨウ</t>
    </rPh>
    <phoneticPr fontId="12"/>
  </si>
  <si>
    <t>続いて、分別解体等の計画等に変更がありますので、</t>
    <rPh sb="0" eb="1">
      <t>ツヅ</t>
    </rPh>
    <rPh sb="4" eb="6">
      <t>ブンベツ</t>
    </rPh>
    <rPh sb="6" eb="8">
      <t>カイタイ</t>
    </rPh>
    <rPh sb="8" eb="9">
      <t>トウ</t>
    </rPh>
    <rPh sb="10" eb="12">
      <t>ケイカク</t>
    </rPh>
    <rPh sb="12" eb="13">
      <t>トウ</t>
    </rPh>
    <rPh sb="14" eb="16">
      <t>ヘンコウ</t>
    </rPh>
    <phoneticPr fontId="12"/>
  </si>
  <si>
    <t>に必要事項を入力してください。</t>
    <rPh sb="1" eb="3">
      <t>ヒツヨウ</t>
    </rPh>
    <rPh sb="3" eb="5">
      <t>ジコウ</t>
    </rPh>
    <rPh sb="6" eb="8">
      <t>ニュウリョク</t>
    </rPh>
    <phoneticPr fontId="12"/>
  </si>
  <si>
    <t>「別表１」シート</t>
    <rPh sb="1" eb="3">
      <t>ベッピョウ</t>
    </rPh>
    <phoneticPr fontId="12"/>
  </si>
  <si>
    <t>「別表２」シート</t>
    <rPh sb="1" eb="3">
      <t>ベッピョウ</t>
    </rPh>
    <phoneticPr fontId="12"/>
  </si>
  <si>
    <t>「別表３」シート</t>
    <rPh sb="1" eb="3">
      <t>ベッピョウ</t>
    </rPh>
    <phoneticPr fontId="12"/>
  </si>
  <si>
    <t>変更</t>
    <rPh sb="0" eb="2">
      <t>ヘンコウ</t>
    </rPh>
    <phoneticPr fontId="12"/>
  </si>
  <si>
    <t>箇所</t>
    <rPh sb="0" eb="2">
      <t>カショ</t>
    </rPh>
    <phoneticPr fontId="12"/>
  </si>
  <si>
    <t>　建設工事に係る資材の再資源化等に関する法律第10条第２項の規定により、下記のとおり変更を届け出ます。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4">
      <t>ヘンコウ</t>
    </rPh>
    <rPh sb="45" eb="46">
      <t>トド</t>
    </rPh>
    <rPh sb="47" eb="48">
      <t>デ</t>
    </rPh>
    <phoneticPr fontId="12"/>
  </si>
  <si>
    <t>２　届出書に添付した対象建設工事に係る建築物等の設計図又は現状を示す明瞭な写真に変更がある場合には、新たな設計図又は写真を添付する</t>
    <rPh sb="2" eb="5">
      <t>トドケデショ</t>
    </rPh>
    <rPh sb="6" eb="8">
      <t>テンプ</t>
    </rPh>
    <rPh sb="10" eb="12">
      <t>タイショウ</t>
    </rPh>
    <rPh sb="12" eb="14">
      <t>ケンセツ</t>
    </rPh>
    <rPh sb="14" eb="16">
      <t>コウジ</t>
    </rPh>
    <rPh sb="17" eb="18">
      <t>カカ</t>
    </rPh>
    <rPh sb="19" eb="22">
      <t>ケンチクブツ</t>
    </rPh>
    <rPh sb="22" eb="23">
      <t>トウ</t>
    </rPh>
    <rPh sb="24" eb="27">
      <t>セッケイズ</t>
    </rPh>
    <rPh sb="27" eb="28">
      <t>マタ</t>
    </rPh>
    <rPh sb="29" eb="31">
      <t>ゲンジョウ</t>
    </rPh>
    <rPh sb="32" eb="33">
      <t>シメ</t>
    </rPh>
    <rPh sb="34" eb="36">
      <t>メイリョウ</t>
    </rPh>
    <rPh sb="37" eb="39">
      <t>シャシン</t>
    </rPh>
    <rPh sb="40" eb="42">
      <t>ヘンコウ</t>
    </rPh>
    <rPh sb="45" eb="47">
      <t>バアイ</t>
    </rPh>
    <rPh sb="50" eb="51">
      <t>アラ</t>
    </rPh>
    <rPh sb="53" eb="57">
      <t>セッケイズマタ</t>
    </rPh>
    <rPh sb="58" eb="60">
      <t>シャシン</t>
    </rPh>
    <rPh sb="61" eb="63">
      <t>テンプ</t>
    </rPh>
    <phoneticPr fontId="12"/>
  </si>
  <si>
    <t>　こと。</t>
    <phoneticPr fontId="12"/>
  </si>
  <si>
    <t>（様式第二号）</t>
    <rPh sb="1" eb="3">
      <t>ヨウシキ</t>
    </rPh>
    <rPh sb="3" eb="4">
      <t>ダイ</t>
    </rPh>
    <rPh sb="4" eb="5">
      <t>２</t>
    </rPh>
    <rPh sb="5" eb="6">
      <t>ゴウ</t>
    </rPh>
    <phoneticPr fontId="12"/>
  </si>
  <si>
    <t>変更
箇所</t>
    <rPh sb="0" eb="2">
      <t>ヘンコウ</t>
    </rPh>
    <rPh sb="3" eb="5">
      <t>カショ</t>
    </rPh>
    <phoneticPr fontId="12"/>
  </si>
  <si>
    <t>）</t>
    <phoneticPr fontId="12"/>
  </si>
  <si>
    <t>（</t>
    <phoneticPr fontId="12"/>
  </si>
  <si>
    <t>建築物
に関す
る調査
の結果</t>
    <rPh sb="0" eb="3">
      <t>ケンチクブツ</t>
    </rPh>
    <rPh sb="5" eb="6">
      <t>カン</t>
    </rPh>
    <rPh sb="9" eb="11">
      <t>チョウサ</t>
    </rPh>
    <rPh sb="13" eb="15">
      <t>ケッカ</t>
    </rPh>
    <phoneticPr fontId="12"/>
  </si>
  <si>
    <t>無）</t>
    <rPh sb="0" eb="1">
      <t>ム</t>
    </rPh>
    <phoneticPr fontId="12"/>
  </si>
  <si>
    <t>その他（</t>
    <phoneticPr fontId="12"/>
  </si>
  <si>
    <t>有（</t>
    <rPh sb="0" eb="1">
      <t>ア</t>
    </rPh>
    <phoneticPr fontId="12"/>
  </si>
  <si>
    <t>うちフロン類が使われているもの）</t>
    <rPh sb="5" eb="6">
      <t>ルイ</t>
    </rPh>
    <phoneticPr fontId="12"/>
  </si>
  <si>
    <t>変更
箇所</t>
    <rPh sb="0" eb="2">
      <t>ヘンコウ</t>
    </rPh>
    <rPh sb="3" eb="5">
      <t>カショ</t>
    </rPh>
    <phoneticPr fontId="12"/>
  </si>
  <si>
    <t>工程ごとの作業内容</t>
    <rPh sb="0" eb="2">
      <t>コウテイ</t>
    </rPh>
    <rPh sb="5" eb="7">
      <t>サギョウ</t>
    </rPh>
    <rPh sb="7" eb="9">
      <t>ナイヨウ</t>
    </rPh>
    <phoneticPr fontId="12"/>
  </si>
  <si>
    <t>有</t>
    <rPh sb="0" eb="1">
      <t>アリ</t>
    </rPh>
    <phoneticPr fontId="12"/>
  </si>
  <si>
    <t>）</t>
    <phoneticPr fontId="12"/>
  </si>
  <si>
    <t>（</t>
    <phoneticPr fontId="12"/>
  </si>
  <si>
    <t>変更
箇所</t>
    <rPh sb="0" eb="2">
      <t>ヘンコウ</t>
    </rPh>
    <rPh sb="3" eb="5">
      <t>カショ</t>
    </rPh>
    <phoneticPr fontId="12"/>
  </si>
  <si>
    <t>工作物に用いられた建設資材の量
の見込み（解体工事のみ）</t>
    <rPh sb="0" eb="3">
      <t>コウサクブツ</t>
    </rPh>
    <rPh sb="4" eb="5">
      <t>モチ</t>
    </rPh>
    <rPh sb="9" eb="11">
      <t>ケンセツ</t>
    </rPh>
    <rPh sb="11" eb="13">
      <t>シザイ</t>
    </rPh>
    <rPh sb="14" eb="15">
      <t>リョウ</t>
    </rPh>
    <rPh sb="17" eb="19">
      <t>ミコミ</t>
    </rPh>
    <rPh sb="21" eb="23">
      <t>カイタイ</t>
    </rPh>
    <rPh sb="23" eb="25">
      <t>コウジ</t>
    </rPh>
    <phoneticPr fontId="12"/>
  </si>
  <si>
    <t>⑥その他（</t>
    <rPh sb="3" eb="4">
      <t>タ</t>
    </rPh>
    <phoneticPr fontId="12"/>
  </si>
  <si>
    <t>□欄には、該当箇所に「レ」を付すこと。</t>
    <phoneticPr fontId="12"/>
  </si>
  <si>
    <t>特定建設資材への付着物（修繕・模様替工事のみ）</t>
    <rPh sb="0" eb="2">
      <t>トクテイ</t>
    </rPh>
    <rPh sb="2" eb="3">
      <t>ケン</t>
    </rPh>
    <rPh sb="3" eb="4">
      <t>セツ</t>
    </rPh>
    <rPh sb="4" eb="6">
      <t>シザイ</t>
    </rPh>
    <rPh sb="8" eb="11">
      <t>フチャクブツ</t>
    </rPh>
    <rPh sb="12" eb="14">
      <t>シュウゼン</t>
    </rPh>
    <rPh sb="15" eb="17">
      <t>モヨウ</t>
    </rPh>
    <rPh sb="17" eb="18">
      <t>ガ</t>
    </rPh>
    <rPh sb="18" eb="20">
      <t>コウジ</t>
    </rPh>
    <phoneticPr fontId="12"/>
  </si>
  <si>
    <t>　建設業許可票又は解体工事業者登録票の標識に届出済シールを貼付する場合は左下の
テンプレートをご利用ください。</t>
    <phoneticPr fontId="12"/>
  </si>
  <si>
    <t>変更届出日</t>
    <rPh sb="0" eb="2">
      <t>ヘンコウ</t>
    </rPh>
    <rPh sb="2" eb="4">
      <t>トドケデ</t>
    </rPh>
    <rPh sb="4" eb="5">
      <t>ビ</t>
    </rPh>
    <phoneticPr fontId="12"/>
  </si>
  <si>
    <t>↓分別解体等の計画等のチェックボックス</t>
    <rPh sb="1" eb="6">
      <t>ブンベツカイタイトウ</t>
    </rPh>
    <rPh sb="7" eb="10">
      <t>ケイカクトウ</t>
    </rPh>
    <phoneticPr fontId="12"/>
  </si>
  <si>
    <t>変更届出完了のお知らせ</t>
    <rPh sb="0" eb="2">
      <t>ヘンコウ</t>
    </rPh>
    <rPh sb="2" eb="3">
      <t>トドケ</t>
    </rPh>
    <rPh sb="3" eb="4">
      <t>デ</t>
    </rPh>
    <rPh sb="4" eb="6">
      <t>カンリョウ</t>
    </rPh>
    <rPh sb="8" eb="9">
      <t>シ</t>
    </rPh>
    <phoneticPr fontId="12"/>
  </si>
  <si>
    <t>次のとおり受け付けました。</t>
    <rPh sb="5" eb="6">
      <t>ウ</t>
    </rPh>
    <rPh sb="7" eb="8">
      <t>ツ</t>
    </rPh>
    <phoneticPr fontId="12"/>
  </si>
  <si>
    <t>　上記の工事場所に係る、建設リサイクル法第１０条第２項に基づく変更届出については、</t>
    <rPh sb="1" eb="3">
      <t>ジョウキ</t>
    </rPh>
    <rPh sb="4" eb="6">
      <t>コウジ</t>
    </rPh>
    <rPh sb="6" eb="8">
      <t>バショ</t>
    </rPh>
    <rPh sb="9" eb="10">
      <t>カカ</t>
    </rPh>
    <rPh sb="12" eb="14">
      <t>ケンセツ</t>
    </rPh>
    <rPh sb="19" eb="20">
      <t>ホウ</t>
    </rPh>
    <rPh sb="20" eb="21">
      <t>ダイ</t>
    </rPh>
    <rPh sb="23" eb="24">
      <t>ジョウ</t>
    </rPh>
    <rPh sb="24" eb="25">
      <t>ダイ</t>
    </rPh>
    <rPh sb="26" eb="27">
      <t>コウ</t>
    </rPh>
    <rPh sb="28" eb="29">
      <t>モト</t>
    </rPh>
    <rPh sb="31" eb="33">
      <t>ヘンコウ</t>
    </rPh>
    <rPh sb="33" eb="35">
      <t>トドケデ</t>
    </rPh>
    <phoneticPr fontId="12"/>
  </si>
  <si>
    <r>
      <t>【２】変更届出日（</t>
    </r>
    <r>
      <rPr>
        <b/>
        <u/>
        <sz val="11"/>
        <color rgb="FFFF0000"/>
        <rFont val="ＭＳ Ｐゴシック"/>
        <family val="3"/>
        <charset val="128"/>
      </rPr>
      <t>京都府・市町村共同電子申請サービス</t>
    </r>
    <r>
      <rPr>
        <sz val="11"/>
        <rFont val="ＭＳ Ｐゴシック"/>
        <family val="3"/>
        <charset val="128"/>
      </rPr>
      <t>で申請する日を入力してください。）</t>
    </r>
    <rPh sb="3" eb="5">
      <t>ヘンコウ</t>
    </rPh>
    <rPh sb="5" eb="7">
      <t>トドケデ</t>
    </rPh>
    <rPh sb="7" eb="8">
      <t>ビ</t>
    </rPh>
    <rPh sb="9" eb="12">
      <t>キョウトフ</t>
    </rPh>
    <rPh sb="13" eb="22">
      <t>シチョウソンキョウドウデンシシンセイ</t>
    </rPh>
    <rPh sb="27" eb="29">
      <t>シンセイ</t>
    </rPh>
    <rPh sb="31" eb="32">
      <t>ヒ</t>
    </rPh>
    <rPh sb="33" eb="35">
      <t>ニュウリョク</t>
    </rPh>
    <phoneticPr fontId="12"/>
  </si>
  <si>
    <t>京都府</t>
    <rPh sb="0" eb="3">
      <t>キョウトフ</t>
    </rPh>
    <phoneticPr fontId="12"/>
  </si>
  <si>
    <t>京都府知事　　様</t>
    <rPh sb="0" eb="5">
      <t>キョウトフチジ</t>
    </rPh>
    <rPh sb="7" eb="8">
      <t>サマ</t>
    </rPh>
    <phoneticPr fontId="12"/>
  </si>
  <si>
    <t>　元の届出に係る届出済シールは使用しないでください。</t>
    <rPh sb="1" eb="2">
      <t>モト</t>
    </rPh>
    <rPh sb="3" eb="5">
      <t>トドケデ</t>
    </rPh>
    <rPh sb="6" eb="7">
      <t>カカ</t>
    </rPh>
    <rPh sb="8" eb="11">
      <t>トドケデスミ</t>
    </rPh>
    <rPh sb="15" eb="17">
      <t>シヨウ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</si>
</sst>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gge&quot;年&quot;m&quot;月&quot;d&quot;日&quot;;@"/>
    <numFmt numFmtId="177" formatCode="0_);[Red]\(0\)"/>
    <numFmt numFmtId="178" formatCode="[$-411]ggge&quot;年&quot;m&quot;月&quot;d&quot;日&quot;;@"/>
    <numFmt numFmtId="179" formatCode="[$]ggge&quot;年&quot;m&quot;月&quot;d&quot;日&quot;;@" x16r2:formatCode16="[$-ja-JP-x-gannen]ggge&quot;年&quot;m&quot;月&quot;d&quot;日&quot;;@"/>
    <numFmt numFmtId="180" formatCode="0;\-0;;@"/>
    <numFmt numFmtId="181" formatCode="00"/>
    <numFmt numFmtId="182" formatCode="[$-411]ge\.m\.d;@"/>
  </numFmts>
  <fonts count="73">
    <font>
      <sz val="11"/>
      <name val="ＭＳ Ｐゴシック"/>
      <family val="3"/>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3"/>
      <charset val="128"/>
    </font>
    <font>
      <sz val="11"/>
      <name val="ＪＳ明朝"/>
      <family val="1"/>
      <charset val="128"/>
    </font>
    <font>
      <sz val="20"/>
      <name val="ＪＳ明朝"/>
      <family val="1"/>
      <charset val="128"/>
    </font>
    <font>
      <sz val="12"/>
      <name val="ＪＳ明朝"/>
      <family val="1"/>
      <charset val="128"/>
    </font>
    <font>
      <u/>
      <sz val="12"/>
      <name val="ＪＳ明朝"/>
      <family val="1"/>
      <charset val="128"/>
    </font>
    <font>
      <sz val="10"/>
      <name val="ＪＳ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Ｐゴシック"/>
      <family val="3"/>
      <charset val="128"/>
    </font>
    <font>
      <sz val="10"/>
      <color indexed="8"/>
      <name val="ＪＳ明朝"/>
      <family val="1"/>
      <charset val="128"/>
    </font>
    <font>
      <sz val="9"/>
      <name val="ＪＳ明朝"/>
      <family val="1"/>
      <charset val="128"/>
    </font>
    <font>
      <sz val="12"/>
      <name val="ＭＳ Ｐゴシック"/>
      <family val="3"/>
      <charset val="128"/>
    </font>
    <font>
      <b/>
      <sz val="16"/>
      <name val="ＭＳ Ｐゴシック"/>
      <family val="3"/>
      <charset val="128"/>
    </font>
    <font>
      <u/>
      <sz val="11"/>
      <name val="ＪＳ明朝"/>
      <family val="1"/>
      <charset val="128"/>
    </font>
    <font>
      <u/>
      <sz val="10"/>
      <name val="ＪＳ明朝"/>
      <family val="1"/>
      <charset val="128"/>
    </font>
    <font>
      <sz val="12"/>
      <name val="ＭＳ 明朝"/>
      <family val="1"/>
      <charset val="128"/>
    </font>
    <font>
      <sz val="11"/>
      <color theme="0"/>
      <name val="ＭＳ Ｐゴシック"/>
      <family val="3"/>
      <charset val="128"/>
    </font>
    <font>
      <sz val="11"/>
      <color theme="0" tint="-0.34998626667073579"/>
      <name val="ＪＳ明朝"/>
      <family val="1"/>
      <charset val="128"/>
    </font>
    <font>
      <b/>
      <sz val="11"/>
      <color rgb="FFFF0000"/>
      <name val="ＭＳ Ｐゴシック"/>
      <family val="3"/>
      <charset val="128"/>
    </font>
    <font>
      <sz val="11"/>
      <color rgb="FFFF0000"/>
      <name val="ＭＳ Ｐゴシック"/>
      <family val="3"/>
      <charset val="128"/>
    </font>
    <font>
      <sz val="10"/>
      <name val="ＭＳ Ｐゴシック"/>
      <family val="3"/>
      <charset val="128"/>
    </font>
    <font>
      <sz val="20"/>
      <name val="ＭＳ Ｐ明朝"/>
      <family val="1"/>
      <charset val="128"/>
    </font>
    <font>
      <sz val="12"/>
      <name val="ＭＳ Ｐ明朝"/>
      <family val="1"/>
      <charset val="128"/>
    </font>
    <font>
      <sz val="6"/>
      <name val="ＭＳ Ｐゴシック"/>
      <family val="2"/>
      <charset val="128"/>
    </font>
    <font>
      <b/>
      <sz val="16"/>
      <color theme="1"/>
      <name val="ＭＳ Ｐゴシック"/>
      <family val="3"/>
      <charset val="128"/>
    </font>
    <font>
      <sz val="10"/>
      <color theme="1"/>
      <name val="ＭＳ Ｐゴシック"/>
      <family val="2"/>
      <charset val="128"/>
    </font>
    <font>
      <sz val="10"/>
      <color theme="1"/>
      <name val="ＭＳ Ｐゴシック"/>
      <family val="3"/>
      <charset val="128"/>
    </font>
    <font>
      <b/>
      <u/>
      <sz val="11"/>
      <color rgb="FFFF0000"/>
      <name val="ＭＳ Ｐゴシック"/>
      <family val="3"/>
      <charset val="128"/>
    </font>
    <font>
      <sz val="10"/>
      <color indexed="10"/>
      <name val="ＭＳ Ｐゴシック"/>
      <family val="3"/>
      <charset val="128"/>
    </font>
    <font>
      <b/>
      <sz val="10"/>
      <name val="ＭＳ Ｐゴシック"/>
      <family val="3"/>
      <charset val="128"/>
    </font>
    <font>
      <b/>
      <sz val="11"/>
      <color theme="1"/>
      <name val="ＭＳ Ｐゴシック"/>
      <family val="3"/>
      <charset val="128"/>
    </font>
    <font>
      <sz val="11"/>
      <name val="ＭＳ Ｐ明朝"/>
      <family val="1"/>
      <charset val="128"/>
      <scheme val="minor"/>
    </font>
    <font>
      <sz val="12"/>
      <name val="ＭＳ Ｐ明朝"/>
      <family val="1"/>
      <charset val="128"/>
      <scheme val="minor"/>
    </font>
    <font>
      <sz val="9.5"/>
      <name val="ＭＳ Ｐ明朝"/>
      <family val="1"/>
      <charset val="128"/>
      <scheme val="minor"/>
    </font>
    <font>
      <sz val="20"/>
      <name val="ＭＳ Ｐ明朝"/>
      <family val="1"/>
      <charset val="128"/>
      <scheme val="minor"/>
    </font>
    <font>
      <sz val="10"/>
      <name val="ＭＳ Ｐ明朝"/>
      <family val="1"/>
      <charset val="128"/>
      <scheme val="minor"/>
    </font>
    <font>
      <sz val="6"/>
      <color indexed="10"/>
      <name val="ＭＳ Ｐ明朝"/>
      <family val="1"/>
      <charset val="128"/>
      <scheme val="minor"/>
    </font>
    <font>
      <sz val="11"/>
      <color indexed="8"/>
      <name val="ＭＳ Ｐ明朝"/>
      <family val="1"/>
      <charset val="128"/>
      <scheme val="minor"/>
    </font>
    <font>
      <sz val="11"/>
      <color rgb="FF000000"/>
      <name val="ＭＳ Ｐ明朝"/>
      <family val="1"/>
      <charset val="128"/>
      <scheme val="minor"/>
    </font>
    <font>
      <sz val="6"/>
      <color indexed="8"/>
      <name val="ＭＳ Ｐ明朝"/>
      <family val="1"/>
      <charset val="128"/>
      <scheme val="minor"/>
    </font>
    <font>
      <sz val="9"/>
      <name val="ＭＳ Ｐ明朝"/>
      <family val="1"/>
      <charset val="128"/>
      <scheme val="minor"/>
    </font>
    <font>
      <sz val="8"/>
      <name val="ＭＳ Ｐ明朝"/>
      <family val="1"/>
      <charset val="128"/>
      <scheme val="minor"/>
    </font>
    <font>
      <sz val="10"/>
      <color indexed="8"/>
      <name val="ＭＳ Ｐ明朝"/>
      <family val="1"/>
      <charset val="128"/>
      <scheme val="minor"/>
    </font>
    <font>
      <b/>
      <sz val="11"/>
      <name val="ＭＳ Ｐ明朝"/>
      <family val="1"/>
      <charset val="128"/>
      <scheme val="minor"/>
    </font>
    <font>
      <sz val="9"/>
      <color indexed="8"/>
      <name val="ＭＳ Ｐ明朝"/>
      <family val="1"/>
      <charset val="128"/>
      <scheme val="minor"/>
    </font>
    <font>
      <sz val="16"/>
      <name val="ＭＳ Ｐゴシック"/>
      <family val="3"/>
      <charset val="128"/>
    </font>
  </fonts>
  <fills count="28">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0"/>
        <bgColor indexed="64"/>
      </patternFill>
    </fill>
    <fill>
      <patternFill patternType="solid">
        <fgColor rgb="FFFFFFFF"/>
        <bgColor indexed="64"/>
      </patternFill>
    </fill>
  </fills>
  <borders count="9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hair">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left/>
      <right style="thin">
        <color indexed="64"/>
      </right>
      <top/>
      <bottom style="hair">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hair">
        <color indexed="64"/>
      </top>
      <bottom style="thin">
        <color indexed="64"/>
      </bottom>
      <diagonal/>
    </border>
    <border>
      <left/>
      <right/>
      <top style="dashDot">
        <color auto="1"/>
      </top>
      <bottom/>
      <diagonal/>
    </border>
    <border>
      <left style="thin">
        <color indexed="64"/>
      </left>
      <right style="medium">
        <color indexed="64"/>
      </right>
      <top/>
      <bottom style="medium">
        <color indexed="64"/>
      </bottom>
      <diagonal/>
    </border>
    <border>
      <left style="thin">
        <color theme="0"/>
      </left>
      <right style="thin">
        <color theme="0"/>
      </right>
      <top style="thin">
        <color theme="0"/>
      </top>
      <bottom style="thin">
        <color theme="0"/>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thin">
        <color auto="1"/>
      </top>
      <bottom/>
      <diagonal/>
    </border>
  </borders>
  <cellStyleXfs count="44">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5"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9" borderId="0" applyNumberFormat="0" applyBorder="0" applyAlignment="0" applyProtection="0">
      <alignment vertical="center"/>
    </xf>
    <xf numFmtId="0" fontId="20" fillId="0" borderId="0" applyNumberFormat="0" applyFill="0" applyBorder="0" applyAlignment="0" applyProtection="0">
      <alignment vertical="center"/>
    </xf>
    <xf numFmtId="0" fontId="21" fillId="20" borderId="1" applyNumberFormat="0" applyAlignment="0" applyProtection="0">
      <alignment vertical="center"/>
    </xf>
    <xf numFmtId="0" fontId="22" fillId="21" borderId="0" applyNumberFormat="0" applyBorder="0" applyAlignment="0" applyProtection="0">
      <alignment vertical="center"/>
    </xf>
    <xf numFmtId="0" fontId="11" fillId="22" borderId="2" applyNumberFormat="0" applyFont="0" applyAlignment="0" applyProtection="0">
      <alignment vertical="center"/>
    </xf>
    <xf numFmtId="0" fontId="23" fillId="0" borderId="3" applyNumberFormat="0" applyFill="0" applyAlignment="0" applyProtection="0">
      <alignment vertical="center"/>
    </xf>
    <xf numFmtId="0" fontId="24" fillId="3" borderId="0" applyNumberFormat="0" applyBorder="0" applyAlignment="0" applyProtection="0">
      <alignment vertical="center"/>
    </xf>
    <xf numFmtId="0" fontId="25" fillId="23" borderId="4" applyNumberFormat="0" applyAlignment="0" applyProtection="0">
      <alignment vertical="center"/>
    </xf>
    <xf numFmtId="0" fontId="26" fillId="0" borderId="0" applyNumberFormat="0" applyFill="0" applyBorder="0" applyAlignment="0" applyProtection="0">
      <alignment vertical="center"/>
    </xf>
    <xf numFmtId="38" fontId="11" fillId="0" borderId="0" applyFont="0" applyFill="0" applyBorder="0" applyAlignment="0" applyProtection="0"/>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0" borderId="8" applyNumberFormat="0" applyFill="0" applyAlignment="0" applyProtection="0">
      <alignment vertical="center"/>
    </xf>
    <xf numFmtId="0" fontId="31" fillId="23" borderId="9" applyNumberFormat="0" applyAlignment="0" applyProtection="0">
      <alignment vertical="center"/>
    </xf>
    <xf numFmtId="0" fontId="32" fillId="0" borderId="0" applyNumberFormat="0" applyFill="0" applyBorder="0" applyAlignment="0" applyProtection="0">
      <alignment vertical="center"/>
    </xf>
    <xf numFmtId="0" fontId="33" fillId="7" borderId="4" applyNumberFormat="0" applyAlignment="0" applyProtection="0">
      <alignment vertical="center"/>
    </xf>
    <xf numFmtId="0" fontId="34" fillId="4" borderId="0" applyNumberFormat="0" applyBorder="0" applyAlignment="0" applyProtection="0">
      <alignment vertical="center"/>
    </xf>
    <xf numFmtId="0" fontId="10" fillId="0" borderId="0">
      <alignment vertical="center"/>
    </xf>
  </cellStyleXfs>
  <cellXfs count="725">
    <xf numFmtId="0" fontId="0" fillId="0" borderId="0" xfId="0"/>
    <xf numFmtId="0" fontId="15" fillId="0" borderId="0" xfId="0" applyFont="1" applyAlignment="1">
      <alignment horizontal="left"/>
    </xf>
    <xf numFmtId="0" fontId="15" fillId="0" borderId="0" xfId="0" applyFont="1" applyAlignment="1">
      <alignment vertical="top"/>
    </xf>
    <xf numFmtId="0" fontId="15" fillId="0" borderId="0" xfId="0" applyFont="1" applyAlignment="1">
      <alignment horizontal="center"/>
    </xf>
    <xf numFmtId="0" fontId="15" fillId="0" borderId="0" xfId="0" applyFont="1" applyAlignment="1">
      <alignment horizontal="right"/>
    </xf>
    <xf numFmtId="0" fontId="15" fillId="0" borderId="0" xfId="0" applyFont="1" applyAlignment="1">
      <alignment horizontal="left" vertical="top" wrapText="1"/>
    </xf>
    <xf numFmtId="0" fontId="17" fillId="0" borderId="0" xfId="0" applyFont="1" applyAlignment="1">
      <alignment horizontal="left"/>
    </xf>
    <xf numFmtId="0" fontId="0" fillId="0" borderId="10" xfId="0" applyBorder="1" applyAlignment="1">
      <alignment horizontal="center" vertic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0" fillId="0" borderId="0" xfId="0" applyAlignment="1">
      <alignment horizontal="left" vertical="center"/>
    </xf>
    <xf numFmtId="0" fontId="0" fillId="0" borderId="11" xfId="0" applyBorder="1" applyAlignment="1">
      <alignment horizontal="center"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0" xfId="0"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horizontal="center"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horizontal="center" vertical="center"/>
    </xf>
    <xf numFmtId="0" fontId="0" fillId="0" borderId="25" xfId="0" applyBorder="1" applyAlignment="1">
      <alignment vertical="center"/>
    </xf>
    <xf numFmtId="0" fontId="0" fillId="0" borderId="26"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horizontal="center" vertical="center"/>
    </xf>
    <xf numFmtId="0" fontId="43" fillId="0" borderId="0" xfId="0" applyFont="1"/>
    <xf numFmtId="0" fontId="0" fillId="0" borderId="19" xfId="0" applyBorder="1" applyAlignment="1">
      <alignment horizontal="left" wrapText="1"/>
    </xf>
    <xf numFmtId="0" fontId="0" fillId="0" borderId="19" xfId="0" applyBorder="1"/>
    <xf numFmtId="0" fontId="0" fillId="0" borderId="20" xfId="0" applyBorder="1"/>
    <xf numFmtId="0" fontId="0" fillId="0" borderId="34" xfId="0" applyBorder="1" applyAlignment="1">
      <alignment horizontal="left" wrapText="1"/>
    </xf>
    <xf numFmtId="0" fontId="13" fillId="0" borderId="0" xfId="0" applyFont="1"/>
    <xf numFmtId="0" fontId="15" fillId="0" borderId="0" xfId="0" applyFont="1"/>
    <xf numFmtId="0" fontId="17" fillId="0" borderId="0" xfId="0" applyFont="1"/>
    <xf numFmtId="0" fontId="16" fillId="0" borderId="0" xfId="0" applyFont="1"/>
    <xf numFmtId="0" fontId="15" fillId="0" borderId="0" xfId="0" applyFont="1" applyAlignment="1">
      <alignment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24" borderId="13" xfId="0" applyFill="1" applyBorder="1" applyAlignment="1">
      <alignment vertical="center"/>
    </xf>
    <xf numFmtId="0" fontId="0" fillId="24" borderId="0" xfId="0" applyFill="1" applyAlignment="1">
      <alignment vertical="center"/>
    </xf>
    <xf numFmtId="0" fontId="0" fillId="24" borderId="16" xfId="0" applyFill="1" applyBorder="1" applyAlignment="1">
      <alignment vertical="center"/>
    </xf>
    <xf numFmtId="0" fontId="0" fillId="24" borderId="0" xfId="0" applyFill="1" applyAlignment="1">
      <alignment vertical="center" wrapText="1"/>
    </xf>
    <xf numFmtId="0" fontId="0" fillId="24" borderId="13" xfId="0" applyFill="1" applyBorder="1" applyAlignment="1">
      <alignment vertical="center" wrapText="1"/>
    </xf>
    <xf numFmtId="0" fontId="0" fillId="24" borderId="16" xfId="0" applyFill="1" applyBorder="1" applyAlignment="1">
      <alignment vertical="center" wrapText="1"/>
    </xf>
    <xf numFmtId="0" fontId="0" fillId="24" borderId="28" xfId="0" applyFill="1" applyBorder="1" applyAlignment="1">
      <alignment vertical="center"/>
    </xf>
    <xf numFmtId="0" fontId="0" fillId="0" borderId="39" xfId="0" applyBorder="1" applyAlignment="1">
      <alignment horizontal="center" vertical="center"/>
    </xf>
    <xf numFmtId="0" fontId="13" fillId="0" borderId="0" xfId="0" applyFont="1" applyAlignment="1">
      <alignment vertical="center"/>
    </xf>
    <xf numFmtId="0" fontId="44" fillId="0" borderId="0" xfId="0" applyFont="1" applyAlignment="1">
      <alignment horizontal="left" vertical="center"/>
    </xf>
    <xf numFmtId="0" fontId="13" fillId="0" borderId="0" xfId="0" applyFont="1" applyAlignment="1">
      <alignment horizontal="left" vertical="center"/>
    </xf>
    <xf numFmtId="0" fontId="44" fillId="0" borderId="0" xfId="0" applyFont="1" applyAlignment="1">
      <alignment horizontal="left"/>
    </xf>
    <xf numFmtId="0" fontId="13" fillId="0" borderId="0" xfId="0" applyFont="1" applyAlignment="1">
      <alignment horizontal="left"/>
    </xf>
    <xf numFmtId="0" fontId="13" fillId="0" borderId="0" xfId="0" applyFont="1" applyAlignment="1">
      <alignment horizontal="center" vertical="center"/>
    </xf>
    <xf numFmtId="0" fontId="37" fillId="0" borderId="0" xfId="0" applyFont="1" applyAlignment="1">
      <alignment vertical="center"/>
    </xf>
    <xf numFmtId="0" fontId="17" fillId="0" borderId="0" xfId="0" applyFont="1" applyAlignment="1">
      <alignment vertical="center"/>
    </xf>
    <xf numFmtId="0" fontId="38" fillId="26" borderId="0" xfId="0" applyFont="1" applyFill="1"/>
    <xf numFmtId="0" fontId="15" fillId="26" borderId="0" xfId="0" applyFont="1" applyFill="1"/>
    <xf numFmtId="0" fontId="38" fillId="0" borderId="0" xfId="0" applyFont="1"/>
    <xf numFmtId="0" fontId="15" fillId="0" borderId="0" xfId="0" applyFont="1" applyAlignment="1">
      <alignment horizontal="center" vertical="center"/>
    </xf>
    <xf numFmtId="49" fontId="15" fillId="0" borderId="0" xfId="0" applyNumberFormat="1" applyFont="1"/>
    <xf numFmtId="0" fontId="15" fillId="0" borderId="16" xfId="0" applyFont="1" applyBorder="1"/>
    <xf numFmtId="0" fontId="15" fillId="0" borderId="16" xfId="0" applyFont="1" applyBorder="1" applyAlignment="1">
      <alignment horizontal="center"/>
    </xf>
    <xf numFmtId="176" fontId="15" fillId="0" borderId="0" xfId="0" applyNumberFormat="1" applyFont="1" applyAlignment="1">
      <alignment vertical="top"/>
    </xf>
    <xf numFmtId="177" fontId="15" fillId="0" borderId="0" xfId="0" applyNumberFormat="1" applyFont="1"/>
    <xf numFmtId="0" fontId="15" fillId="0" borderId="0" xfId="0" applyFont="1" applyAlignment="1">
      <alignment horizontal="left" indent="1"/>
    </xf>
    <xf numFmtId="0" fontId="15" fillId="0" borderId="0" xfId="0" applyFont="1" applyAlignment="1">
      <alignment shrinkToFit="1"/>
    </xf>
    <xf numFmtId="0" fontId="42" fillId="0" borderId="0" xfId="0" applyFont="1" applyAlignment="1">
      <alignment shrinkToFit="1"/>
    </xf>
    <xf numFmtId="180" fontId="15" fillId="0" borderId="0" xfId="0" applyNumberFormat="1" applyFont="1" applyAlignment="1">
      <alignment horizontal="center"/>
    </xf>
    <xf numFmtId="0" fontId="49" fillId="0" borderId="0" xfId="0" applyFont="1" applyAlignment="1">
      <alignment vertical="center"/>
    </xf>
    <xf numFmtId="0" fontId="10" fillId="0" borderId="0" xfId="43">
      <alignment vertical="center"/>
    </xf>
    <xf numFmtId="0" fontId="0" fillId="0" borderId="38"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49" fontId="0" fillId="0" borderId="10" xfId="0" applyNumberFormat="1" applyBorder="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left"/>
      <protection locked="0"/>
    </xf>
    <xf numFmtId="0" fontId="0" fillId="0" borderId="0" xfId="0" applyAlignment="1" applyProtection="1">
      <alignment horizontal="left"/>
      <protection locked="0"/>
    </xf>
    <xf numFmtId="0" fontId="15" fillId="0" borderId="0" xfId="0" applyFont="1" applyProtection="1">
      <protection locked="0"/>
    </xf>
    <xf numFmtId="0" fontId="36" fillId="0" borderId="0" xfId="0" applyFont="1" applyAlignment="1" applyProtection="1">
      <alignment vertical="center" wrapText="1"/>
      <protection locked="0"/>
    </xf>
    <xf numFmtId="0" fontId="13" fillId="0" borderId="0" xfId="0" applyFont="1" applyAlignment="1" applyProtection="1">
      <alignment vertical="center"/>
      <protection locked="0"/>
    </xf>
    <xf numFmtId="0" fontId="9" fillId="0" borderId="0" xfId="43" applyFont="1" applyAlignment="1">
      <alignment horizontal="center" vertical="center"/>
    </xf>
    <xf numFmtId="0" fontId="9" fillId="0" borderId="0" xfId="43" applyFont="1">
      <alignment vertical="center"/>
    </xf>
    <xf numFmtId="0" fontId="8" fillId="0" borderId="0" xfId="43" applyFont="1">
      <alignment vertical="center"/>
    </xf>
    <xf numFmtId="0" fontId="8" fillId="0" borderId="0" xfId="43" applyFont="1" applyAlignment="1">
      <alignment horizontal="left" vertical="center"/>
    </xf>
    <xf numFmtId="0" fontId="7" fillId="0" borderId="0" xfId="43" applyFont="1">
      <alignment vertical="center"/>
    </xf>
    <xf numFmtId="0" fontId="8" fillId="0" borderId="0" xfId="43" applyFont="1" applyAlignment="1">
      <alignment horizontal="left" vertical="top" wrapText="1"/>
    </xf>
    <xf numFmtId="0" fontId="10" fillId="0" borderId="0" xfId="43" applyAlignment="1">
      <alignment horizontal="left" vertical="top" wrapText="1"/>
    </xf>
    <xf numFmtId="179" fontId="9" fillId="0" borderId="0" xfId="43" applyNumberFormat="1" applyFont="1">
      <alignment vertical="center"/>
    </xf>
    <xf numFmtId="0" fontId="6" fillId="0" borderId="0" xfId="43" applyFont="1" applyAlignment="1">
      <alignment horizontal="left" vertical="center"/>
    </xf>
    <xf numFmtId="179" fontId="9" fillId="0" borderId="16" xfId="43" applyNumberFormat="1" applyFont="1" applyBorder="1">
      <alignment vertical="center"/>
    </xf>
    <xf numFmtId="0" fontId="9" fillId="0" borderId="43" xfId="43" applyFont="1" applyBorder="1" applyAlignment="1">
      <alignment horizontal="center" vertical="center"/>
    </xf>
    <xf numFmtId="0" fontId="6" fillId="0" borderId="43" xfId="43" applyFont="1" applyBorder="1" applyAlignment="1">
      <alignment horizontal="left"/>
    </xf>
    <xf numFmtId="179" fontId="9" fillId="0" borderId="16" xfId="43" applyNumberFormat="1" applyFont="1" applyBorder="1" applyAlignment="1">
      <alignment horizontal="center" vertical="center"/>
    </xf>
    <xf numFmtId="0" fontId="0" fillId="0" borderId="0" xfId="0" applyProtection="1">
      <protection hidden="1"/>
    </xf>
    <xf numFmtId="0" fontId="0" fillId="0" borderId="68" xfId="0" applyBorder="1" applyAlignment="1">
      <alignment horizontal="center" vertical="center"/>
    </xf>
    <xf numFmtId="0" fontId="0" fillId="0" borderId="37" xfId="0" applyBorder="1" applyAlignment="1">
      <alignment horizontal="center" vertical="center"/>
    </xf>
    <xf numFmtId="0" fontId="0" fillId="0" borderId="80" xfId="0" applyBorder="1" applyAlignment="1">
      <alignment horizontal="center" vertical="center"/>
    </xf>
    <xf numFmtId="14" fontId="5" fillId="0" borderId="16" xfId="43" applyNumberFormat="1" applyFont="1" applyBorder="1" applyAlignment="1">
      <alignment horizontal="left" vertical="center"/>
    </xf>
    <xf numFmtId="0" fontId="4" fillId="0" borderId="0" xfId="43" applyFont="1">
      <alignment vertical="center"/>
    </xf>
    <xf numFmtId="0" fontId="0" fillId="0" borderId="87" xfId="0" applyBorder="1"/>
    <xf numFmtId="0" fontId="0" fillId="24" borderId="89" xfId="0" applyFill="1" applyBorder="1"/>
    <xf numFmtId="0" fontId="0" fillId="0" borderId="91" xfId="0" applyBorder="1"/>
    <xf numFmtId="0" fontId="13" fillId="0" borderId="87" xfId="0" applyFont="1" applyBorder="1"/>
    <xf numFmtId="0" fontId="13" fillId="0" borderId="88" xfId="0" applyFont="1" applyBorder="1"/>
    <xf numFmtId="0" fontId="0" fillId="0" borderId="33" xfId="0" applyBorder="1" applyAlignment="1">
      <alignment horizontal="left" vertical="center"/>
    </xf>
    <xf numFmtId="0" fontId="0" fillId="0" borderId="43" xfId="0" applyBorder="1" applyAlignment="1">
      <alignmen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56" xfId="0" applyBorder="1" applyAlignment="1">
      <alignment horizontal="left" vertical="center"/>
    </xf>
    <xf numFmtId="0" fontId="0" fillId="0" borderId="38" xfId="0" applyBorder="1" applyAlignment="1">
      <alignment horizontal="left" vertical="center"/>
    </xf>
    <xf numFmtId="0" fontId="0" fillId="0" borderId="48" xfId="0" applyBorder="1" applyAlignment="1">
      <alignment vertical="center"/>
    </xf>
    <xf numFmtId="0" fontId="0" fillId="0" borderId="49" xfId="0" applyBorder="1" applyAlignment="1">
      <alignment horizontal="left" vertical="center"/>
    </xf>
    <xf numFmtId="0" fontId="0" fillId="0" borderId="50" xfId="0" applyBorder="1" applyAlignment="1">
      <alignment vertical="center"/>
    </xf>
    <xf numFmtId="0" fontId="0" fillId="0" borderId="52" xfId="0" applyBorder="1" applyAlignment="1">
      <alignment vertical="center"/>
    </xf>
    <xf numFmtId="0" fontId="0" fillId="24" borderId="10" xfId="0" applyFill="1" applyBorder="1"/>
    <xf numFmtId="0" fontId="0" fillId="24" borderId="17" xfId="0" applyFill="1" applyBorder="1"/>
    <xf numFmtId="176" fontId="15" fillId="0" borderId="0" xfId="0" applyNumberFormat="1" applyFont="1" applyAlignment="1">
      <alignment horizontal="center"/>
    </xf>
    <xf numFmtId="0" fontId="43" fillId="0" borderId="0" xfId="0" applyFont="1" applyProtection="1">
      <protection locked="0"/>
    </xf>
    <xf numFmtId="0" fontId="13" fillId="0" borderId="87" xfId="0" applyFont="1" applyBorder="1" applyAlignment="1">
      <alignment horizontal="center"/>
    </xf>
    <xf numFmtId="0" fontId="17" fillId="0" borderId="87" xfId="0" applyFont="1" applyBorder="1" applyAlignment="1">
      <alignment vertical="top"/>
    </xf>
    <xf numFmtId="179" fontId="15" fillId="0" borderId="0" xfId="0" applyNumberFormat="1" applyFont="1"/>
    <xf numFmtId="0" fontId="17" fillId="0" borderId="86" xfId="0" applyFont="1" applyBorder="1" applyAlignment="1">
      <alignment horizontal="center" vertical="center" wrapText="1"/>
    </xf>
    <xf numFmtId="0" fontId="17" fillId="0" borderId="88" xfId="0" applyFont="1" applyBorder="1" applyAlignment="1">
      <alignment horizontal="center" vertical="center" wrapText="1"/>
    </xf>
    <xf numFmtId="0" fontId="48" fillId="0" borderId="16" xfId="0" applyFont="1" applyBorder="1" applyAlignment="1">
      <alignment vertical="center"/>
    </xf>
    <xf numFmtId="0" fontId="0" fillId="0" borderId="51" xfId="0" applyBorder="1" applyAlignment="1">
      <alignment horizontal="center" vertical="center"/>
    </xf>
    <xf numFmtId="0" fontId="59" fillId="0" borderId="0" xfId="0" applyFont="1"/>
    <xf numFmtId="0" fontId="59" fillId="0" borderId="0" xfId="0" applyFont="1" applyAlignment="1">
      <alignment vertical="center"/>
    </xf>
    <xf numFmtId="0" fontId="58" fillId="0" borderId="0" xfId="0" applyFont="1" applyAlignment="1">
      <alignment vertical="center"/>
    </xf>
    <xf numFmtId="0" fontId="60" fillId="0" borderId="83" xfId="0" applyFont="1" applyBorder="1" applyAlignment="1">
      <alignment horizontal="center" vertical="center" wrapText="1"/>
    </xf>
    <xf numFmtId="0" fontId="58" fillId="0" borderId="87" xfId="0" applyFont="1" applyBorder="1" applyAlignment="1">
      <alignment horizontal="left" vertical="center"/>
    </xf>
    <xf numFmtId="0" fontId="58" fillId="0" borderId="0" xfId="0" applyFont="1" applyAlignment="1">
      <alignment horizontal="left" vertical="center"/>
    </xf>
    <xf numFmtId="0" fontId="58" fillId="24" borderId="13" xfId="0" applyFont="1" applyFill="1" applyBorder="1" applyAlignment="1">
      <alignment horizontal="left" vertical="center"/>
    </xf>
    <xf numFmtId="0" fontId="58" fillId="0" borderId="13" xfId="0" applyFont="1" applyBorder="1" applyAlignment="1">
      <alignment horizontal="left" vertical="center"/>
    </xf>
    <xf numFmtId="0" fontId="58" fillId="0" borderId="13" xfId="0" applyFont="1" applyBorder="1" applyAlignment="1">
      <alignment vertical="center"/>
    </xf>
    <xf numFmtId="0" fontId="58" fillId="0" borderId="13" xfId="0" applyFont="1" applyBorder="1" applyAlignment="1">
      <alignment vertical="center" wrapText="1"/>
    </xf>
    <xf numFmtId="0" fontId="58" fillId="24" borderId="13" xfId="0" applyFont="1" applyFill="1" applyBorder="1" applyAlignment="1">
      <alignment vertical="center" wrapText="1"/>
    </xf>
    <xf numFmtId="0" fontId="58" fillId="0" borderId="40" xfId="0" applyFont="1" applyBorder="1" applyAlignment="1">
      <alignment horizontal="left" vertical="center"/>
    </xf>
    <xf numFmtId="0" fontId="58" fillId="24" borderId="16" xfId="0" applyFont="1" applyFill="1" applyBorder="1" applyAlignment="1">
      <alignment horizontal="left" vertical="center"/>
    </xf>
    <xf numFmtId="0" fontId="58" fillId="0" borderId="16" xfId="0" applyFont="1" applyBorder="1" applyAlignment="1">
      <alignment horizontal="left" vertical="center"/>
    </xf>
    <xf numFmtId="0" fontId="58" fillId="0" borderId="16" xfId="0" applyFont="1" applyBorder="1" applyAlignment="1">
      <alignment vertical="center"/>
    </xf>
    <xf numFmtId="0" fontId="58" fillId="0" borderId="16" xfId="0" applyFont="1" applyBorder="1" applyAlignment="1">
      <alignment vertical="center" wrapText="1"/>
    </xf>
    <xf numFmtId="0" fontId="58" fillId="24" borderId="16" xfId="0" applyFont="1" applyFill="1" applyBorder="1" applyAlignment="1">
      <alignment vertical="center" wrapText="1"/>
    </xf>
    <xf numFmtId="0" fontId="58" fillId="0" borderId="0" xfId="0" applyFont="1"/>
    <xf numFmtId="0" fontId="58" fillId="0" borderId="41" xfId="0" applyFont="1" applyBorder="1" applyAlignment="1">
      <alignment horizontal="left" vertical="center"/>
    </xf>
    <xf numFmtId="0" fontId="58" fillId="24" borderId="87" xfId="0" applyFont="1" applyFill="1" applyBorder="1" applyAlignment="1">
      <alignment horizontal="left"/>
    </xf>
    <xf numFmtId="0" fontId="58" fillId="0" borderId="0" xfId="0" applyFont="1" applyAlignment="1">
      <alignment horizontal="left"/>
    </xf>
    <xf numFmtId="0" fontId="58" fillId="0" borderId="12" xfId="0" applyFont="1" applyBorder="1" applyAlignment="1">
      <alignment horizontal="left" vertical="center"/>
    </xf>
    <xf numFmtId="0" fontId="58" fillId="0" borderId="42" xfId="0" applyFont="1" applyBorder="1" applyAlignment="1">
      <alignment horizontal="left" vertical="center"/>
    </xf>
    <xf numFmtId="0" fontId="58" fillId="0" borderId="87" xfId="0" applyFont="1" applyBorder="1" applyAlignment="1">
      <alignment horizontal="left"/>
    </xf>
    <xf numFmtId="0" fontId="58" fillId="0" borderId="15" xfId="0" applyFont="1" applyBorder="1" applyAlignment="1">
      <alignment horizontal="left" vertical="center"/>
    </xf>
    <xf numFmtId="0" fontId="58" fillId="0" borderId="16" xfId="0" applyFont="1" applyBorder="1" applyAlignment="1">
      <alignment horizontal="right" vertical="center"/>
    </xf>
    <xf numFmtId="0" fontId="58" fillId="0" borderId="12" xfId="0" applyFont="1" applyBorder="1" applyAlignment="1">
      <alignment vertical="center"/>
    </xf>
    <xf numFmtId="0" fontId="62" fillId="25" borderId="0" xfId="0" applyFont="1" applyFill="1" applyAlignment="1">
      <alignment horizontal="left" vertical="center"/>
    </xf>
    <xf numFmtId="0" fontId="62" fillId="25" borderId="0" xfId="0" applyFont="1" applyFill="1" applyAlignment="1">
      <alignment vertical="center" wrapText="1"/>
    </xf>
    <xf numFmtId="0" fontId="62" fillId="0" borderId="13" xfId="0" applyFont="1" applyBorder="1" applyAlignment="1">
      <alignment vertical="center"/>
    </xf>
    <xf numFmtId="0" fontId="58" fillId="0" borderId="13" xfId="0" applyFont="1" applyBorder="1" applyAlignment="1">
      <alignment horizontal="left"/>
    </xf>
    <xf numFmtId="0" fontId="58" fillId="0" borderId="42" xfId="0" applyFont="1" applyBorder="1" applyAlignment="1">
      <alignment horizontal="left"/>
    </xf>
    <xf numFmtId="0" fontId="62" fillId="0" borderId="0" xfId="0" applyFont="1" applyAlignment="1">
      <alignment horizontal="left" vertical="center"/>
    </xf>
    <xf numFmtId="0" fontId="62" fillId="25" borderId="0" xfId="0" applyFont="1" applyFill="1" applyAlignment="1">
      <alignment horizontal="center" vertical="center"/>
    </xf>
    <xf numFmtId="0" fontId="62" fillId="0" borderId="42" xfId="0" applyFont="1" applyBorder="1" applyAlignment="1">
      <alignment horizontal="left" vertical="center"/>
    </xf>
    <xf numFmtId="0" fontId="58" fillId="0" borderId="0" xfId="0" applyFont="1" applyAlignment="1">
      <alignment horizontal="right" vertical="center"/>
    </xf>
    <xf numFmtId="0" fontId="58" fillId="24" borderId="0" xfId="0" applyFont="1" applyFill="1" applyAlignment="1">
      <alignment vertical="center"/>
    </xf>
    <xf numFmtId="0" fontId="58" fillId="24" borderId="0" xfId="0" applyFont="1" applyFill="1" applyAlignment="1">
      <alignment horizontal="left" vertical="center"/>
    </xf>
    <xf numFmtId="0" fontId="58" fillId="0" borderId="0" xfId="0" applyFont="1" applyAlignment="1">
      <alignment vertical="center" wrapText="1"/>
    </xf>
    <xf numFmtId="0" fontId="58" fillId="0" borderId="0" xfId="0" applyFont="1" applyAlignment="1">
      <alignment horizontal="center" vertical="center"/>
    </xf>
    <xf numFmtId="0" fontId="58" fillId="24" borderId="13" xfId="0" applyFont="1" applyFill="1" applyBorder="1" applyAlignment="1">
      <alignment vertical="center"/>
    </xf>
    <xf numFmtId="0" fontId="58" fillId="0" borderId="13" xfId="0" applyFont="1" applyBorder="1" applyAlignment="1">
      <alignment horizontal="center" vertical="center"/>
    </xf>
    <xf numFmtId="0" fontId="58" fillId="0" borderId="13" xfId="0" applyFont="1" applyBorder="1" applyAlignment="1" applyProtection="1">
      <alignment vertical="center" shrinkToFit="1"/>
      <protection locked="0"/>
    </xf>
    <xf numFmtId="0" fontId="58" fillId="0" borderId="14" xfId="0" applyFont="1" applyBorder="1" applyAlignment="1">
      <alignment vertical="center"/>
    </xf>
    <xf numFmtId="0" fontId="58" fillId="0" borderId="15" xfId="0" applyFont="1" applyBorder="1" applyAlignment="1">
      <alignment vertical="center"/>
    </xf>
    <xf numFmtId="0" fontId="58" fillId="0" borderId="16" xfId="0" applyFont="1" applyBorder="1" applyAlignment="1">
      <alignment horizontal="center" vertical="center"/>
    </xf>
    <xf numFmtId="0" fontId="58" fillId="0" borderId="16" xfId="0" applyFont="1" applyBorder="1" applyAlignment="1" applyProtection="1">
      <alignment vertical="center" shrinkToFit="1"/>
      <protection locked="0"/>
    </xf>
    <xf numFmtId="0" fontId="58" fillId="24" borderId="0" xfId="0" applyFont="1" applyFill="1" applyAlignment="1">
      <alignment vertical="center" wrapText="1"/>
    </xf>
    <xf numFmtId="0" fontId="58" fillId="24" borderId="12" xfId="0" applyFont="1" applyFill="1" applyBorder="1" applyAlignment="1">
      <alignment vertical="center" wrapText="1"/>
    </xf>
    <xf numFmtId="0" fontId="58" fillId="24" borderId="15" xfId="0" applyFont="1" applyFill="1" applyBorder="1" applyAlignment="1">
      <alignment vertical="center"/>
    </xf>
    <xf numFmtId="0" fontId="63" fillId="0" borderId="16" xfId="0" applyFont="1" applyBorder="1" applyAlignment="1">
      <alignment vertical="center" wrapText="1"/>
    </xf>
    <xf numFmtId="0" fontId="64" fillId="24" borderId="0" xfId="0" applyFont="1" applyFill="1" applyAlignment="1">
      <alignment horizontal="left" vertical="center"/>
    </xf>
    <xf numFmtId="0" fontId="65" fillId="0" borderId="0" xfId="0" applyFont="1" applyAlignment="1">
      <alignment vertical="center" wrapText="1"/>
    </xf>
    <xf numFmtId="0" fontId="66" fillId="0" borderId="0" xfId="0" applyFont="1" applyAlignment="1">
      <alignment vertical="center" wrapText="1"/>
    </xf>
    <xf numFmtId="0" fontId="64" fillId="0" borderId="0" xfId="0" applyFont="1" applyAlignment="1">
      <alignment vertical="center" wrapText="1"/>
    </xf>
    <xf numFmtId="0" fontId="64" fillId="0" borderId="0" xfId="0" applyFont="1" applyAlignment="1">
      <alignment vertical="center"/>
    </xf>
    <xf numFmtId="0" fontId="65" fillId="0" borderId="0" xfId="0" applyFont="1" applyAlignment="1">
      <alignment vertical="center"/>
    </xf>
    <xf numFmtId="0" fontId="64" fillId="24" borderId="0" xfId="0" applyFont="1" applyFill="1" applyAlignment="1">
      <alignment vertical="center"/>
    </xf>
    <xf numFmtId="0" fontId="64" fillId="0" borderId="0" xfId="0" applyFont="1" applyAlignment="1">
      <alignment horizontal="left" vertical="center"/>
    </xf>
    <xf numFmtId="0" fontId="58" fillId="24" borderId="12" xfId="0" applyFont="1" applyFill="1" applyBorder="1" applyAlignment="1">
      <alignment horizontal="left" vertical="center"/>
    </xf>
    <xf numFmtId="0" fontId="64" fillId="0" borderId="13" xfId="0" applyFont="1" applyBorder="1" applyAlignment="1">
      <alignment vertical="center"/>
    </xf>
    <xf numFmtId="0" fontId="58" fillId="0" borderId="14" xfId="0" applyFont="1" applyBorder="1" applyAlignment="1">
      <alignment horizontal="left" vertical="center"/>
    </xf>
    <xf numFmtId="0" fontId="64" fillId="0" borderId="0" xfId="0" applyFont="1" applyAlignment="1">
      <alignment horizontal="left" vertical="center" wrapText="1"/>
    </xf>
    <xf numFmtId="0" fontId="64" fillId="24" borderId="15" xfId="0" applyFont="1" applyFill="1" applyBorder="1" applyAlignment="1">
      <alignment vertical="center"/>
    </xf>
    <xf numFmtId="0" fontId="65" fillId="0" borderId="16" xfId="0" applyFont="1" applyBorder="1" applyAlignment="1">
      <alignment vertical="center"/>
    </xf>
    <xf numFmtId="0" fontId="64" fillId="0" borderId="16" xfId="0" applyFont="1" applyBorder="1" applyAlignment="1">
      <alignment vertical="center"/>
    </xf>
    <xf numFmtId="0" fontId="66" fillId="0" borderId="16" xfId="0" applyFont="1" applyBorder="1" applyAlignment="1">
      <alignment vertical="center" wrapText="1"/>
    </xf>
    <xf numFmtId="0" fontId="58" fillId="0" borderId="30" xfId="0" applyFont="1" applyBorder="1" applyAlignment="1">
      <alignment vertical="center"/>
    </xf>
    <xf numFmtId="0" fontId="58" fillId="0" borderId="31" xfId="0" applyFont="1" applyBorder="1" applyAlignment="1">
      <alignment vertical="center"/>
    </xf>
    <xf numFmtId="0" fontId="58" fillId="0" borderId="42" xfId="0" applyFont="1" applyBorder="1" applyAlignment="1">
      <alignment vertical="center"/>
    </xf>
    <xf numFmtId="0" fontId="58" fillId="0" borderId="40" xfId="0" applyFont="1" applyBorder="1" applyAlignment="1">
      <alignment vertical="center"/>
    </xf>
    <xf numFmtId="0" fontId="67" fillId="0" borderId="12" xfId="0" applyFont="1" applyBorder="1" applyAlignment="1">
      <alignment vertical="center"/>
    </xf>
    <xf numFmtId="0" fontId="67" fillId="0" borderId="13" xfId="0" applyFont="1" applyBorder="1" applyAlignment="1">
      <alignment vertical="center"/>
    </xf>
    <xf numFmtId="0" fontId="67" fillId="0" borderId="40" xfId="0" applyFont="1" applyBorder="1" applyAlignment="1">
      <alignment vertical="center"/>
    </xf>
    <xf numFmtId="0" fontId="58" fillId="0" borderId="14" xfId="0" applyFont="1" applyBorder="1" applyAlignment="1">
      <alignment vertical="top" wrapText="1"/>
    </xf>
    <xf numFmtId="0" fontId="58" fillId="0" borderId="0" xfId="0" applyFont="1" applyAlignment="1">
      <alignment vertical="top" wrapText="1"/>
    </xf>
    <xf numFmtId="0" fontId="58" fillId="0" borderId="42" xfId="0" applyFont="1" applyBorder="1" applyAlignment="1">
      <alignment vertical="top" wrapText="1"/>
    </xf>
    <xf numFmtId="0" fontId="58" fillId="0" borderId="42" xfId="0" applyFont="1" applyBorder="1" applyAlignment="1">
      <alignment vertical="center" wrapText="1"/>
    </xf>
    <xf numFmtId="0" fontId="67" fillId="0" borderId="14" xfId="0" applyFont="1" applyBorder="1" applyAlignment="1">
      <alignment vertical="center"/>
    </xf>
    <xf numFmtId="0" fontId="67" fillId="0" borderId="0" xfId="0" applyFont="1" applyAlignment="1">
      <alignment vertical="center"/>
    </xf>
    <xf numFmtId="0" fontId="67" fillId="0" borderId="42" xfId="0" applyFont="1" applyBorder="1" applyAlignment="1">
      <alignment vertical="center"/>
    </xf>
    <xf numFmtId="0" fontId="58" fillId="0" borderId="15" xfId="0" applyFont="1" applyBorder="1" applyAlignment="1">
      <alignment vertical="top" wrapText="1"/>
    </xf>
    <xf numFmtId="0" fontId="58" fillId="0" borderId="16" xfId="0" applyFont="1" applyBorder="1" applyAlignment="1">
      <alignment vertical="top" wrapText="1"/>
    </xf>
    <xf numFmtId="0" fontId="58" fillId="0" borderId="41" xfId="0" applyFont="1" applyBorder="1" applyAlignment="1">
      <alignment vertical="top" wrapText="1"/>
    </xf>
    <xf numFmtId="0" fontId="58" fillId="0" borderId="41" xfId="0" applyFont="1" applyBorder="1" applyAlignment="1">
      <alignment vertical="center" wrapText="1"/>
    </xf>
    <xf numFmtId="0" fontId="68" fillId="0" borderId="15" xfId="0" applyFont="1" applyBorder="1" applyAlignment="1">
      <alignment horizontal="left" vertical="center"/>
    </xf>
    <xf numFmtId="0" fontId="67" fillId="0" borderId="41" xfId="0" applyFont="1" applyBorder="1" applyAlignment="1">
      <alignment horizontal="left" vertical="center"/>
    </xf>
    <xf numFmtId="0" fontId="68" fillId="0" borderId="41" xfId="0" applyFont="1" applyBorder="1" applyAlignment="1">
      <alignment horizontal="left" vertical="center"/>
    </xf>
    <xf numFmtId="0" fontId="58" fillId="0" borderId="14" xfId="0" applyFont="1" applyBorder="1" applyAlignment="1">
      <alignment vertical="top"/>
    </xf>
    <xf numFmtId="0" fontId="58" fillId="0" borderId="0" xfId="0" applyFont="1" applyAlignment="1">
      <alignment vertical="top"/>
    </xf>
    <xf numFmtId="0" fontId="58" fillId="0" borderId="42" xfId="0" applyFont="1" applyBorder="1" applyAlignment="1">
      <alignment vertical="top"/>
    </xf>
    <xf numFmtId="0" fontId="67" fillId="0" borderId="14" xfId="0" applyFont="1" applyBorder="1" applyAlignment="1">
      <alignment horizontal="left" vertical="center"/>
    </xf>
    <xf numFmtId="0" fontId="67" fillId="0" borderId="0" xfId="0" applyFont="1" applyAlignment="1">
      <alignment horizontal="left" vertical="center"/>
    </xf>
    <xf numFmtId="0" fontId="67" fillId="0" borderId="42" xfId="0" applyFont="1" applyBorder="1" applyAlignment="1">
      <alignment horizontal="left" vertical="center"/>
    </xf>
    <xf numFmtId="0" fontId="68" fillId="0" borderId="14" xfId="0" applyFont="1" applyBorder="1" applyAlignment="1">
      <alignment vertical="center"/>
    </xf>
    <xf numFmtId="0" fontId="68" fillId="0" borderId="42" xfId="0" applyFont="1" applyBorder="1" applyAlignment="1">
      <alignment vertical="center"/>
    </xf>
    <xf numFmtId="0" fontId="67" fillId="0" borderId="15" xfId="0" applyFont="1" applyBorder="1" applyAlignment="1">
      <alignment vertical="center"/>
    </xf>
    <xf numFmtId="0" fontId="67" fillId="0" borderId="16" xfId="0" applyFont="1" applyBorder="1" applyAlignment="1">
      <alignment vertical="center"/>
    </xf>
    <xf numFmtId="0" fontId="67" fillId="0" borderId="41" xfId="0" applyFont="1" applyBorder="1" applyAlignment="1">
      <alignment vertical="center"/>
    </xf>
    <xf numFmtId="0" fontId="58" fillId="0" borderId="15" xfId="0" applyFont="1" applyBorder="1" applyAlignment="1">
      <alignment horizontal="right" vertical="top"/>
    </xf>
    <xf numFmtId="0" fontId="58" fillId="0" borderId="41" xfId="0" applyFont="1" applyBorder="1"/>
    <xf numFmtId="0" fontId="58" fillId="0" borderId="12" xfId="0" applyFont="1" applyBorder="1" applyAlignment="1">
      <alignment horizontal="center" vertical="center"/>
    </xf>
    <xf numFmtId="0" fontId="58" fillId="0" borderId="14" xfId="0" applyFont="1" applyBorder="1" applyAlignment="1">
      <alignment horizontal="center" vertical="center"/>
    </xf>
    <xf numFmtId="0" fontId="58" fillId="0" borderId="93" xfId="0" applyFont="1" applyBorder="1" applyAlignment="1">
      <alignment vertical="center"/>
    </xf>
    <xf numFmtId="0" fontId="58" fillId="0" borderId="94" xfId="0" applyFont="1" applyBorder="1" applyAlignment="1">
      <alignment vertical="center"/>
    </xf>
    <xf numFmtId="0" fontId="58" fillId="0" borderId="95" xfId="0" applyFont="1" applyBorder="1" applyAlignment="1">
      <alignment horizontal="left" vertical="center"/>
    </xf>
    <xf numFmtId="0" fontId="58" fillId="0" borderId="0" xfId="0" applyFont="1" applyAlignment="1" applyProtection="1">
      <alignment horizontal="center" vertical="top"/>
      <protection locked="0"/>
    </xf>
    <xf numFmtId="0" fontId="62" fillId="0" borderId="0" xfId="0" applyFont="1" applyAlignment="1">
      <alignment vertical="center"/>
    </xf>
    <xf numFmtId="0" fontId="58" fillId="0" borderId="15" xfId="0" applyFont="1" applyBorder="1" applyAlignment="1">
      <alignment vertical="top"/>
    </xf>
    <xf numFmtId="0" fontId="58" fillId="0" borderId="16" xfId="0" applyFont="1" applyBorder="1" applyAlignment="1">
      <alignment vertical="top"/>
    </xf>
    <xf numFmtId="0" fontId="58" fillId="0" borderId="38" xfId="0" applyFont="1" applyBorder="1" applyAlignment="1">
      <alignment vertical="center"/>
    </xf>
    <xf numFmtId="0" fontId="58" fillId="0" borderId="43" xfId="0" applyFont="1" applyBorder="1" applyAlignment="1">
      <alignment vertical="center"/>
    </xf>
    <xf numFmtId="0" fontId="58" fillId="0" borderId="43" xfId="0" applyFont="1" applyBorder="1" applyAlignment="1">
      <alignment horizontal="right" vertical="center"/>
    </xf>
    <xf numFmtId="0" fontId="58" fillId="0" borderId="43" xfId="0" applyFont="1" applyBorder="1" applyAlignment="1">
      <alignment horizontal="left" vertical="center"/>
    </xf>
    <xf numFmtId="0" fontId="58" fillId="0" borderId="43" xfId="0" applyFont="1" applyBorder="1" applyAlignment="1">
      <alignment horizontal="left"/>
    </xf>
    <xf numFmtId="0" fontId="58" fillId="0" borderId="44" xfId="0" applyFont="1" applyBorder="1" applyAlignment="1">
      <alignment horizontal="left" vertical="center"/>
    </xf>
    <xf numFmtId="0" fontId="62" fillId="0" borderId="12" xfId="0" applyFont="1" applyBorder="1" applyAlignment="1">
      <alignment vertical="center"/>
    </xf>
    <xf numFmtId="0" fontId="62" fillId="0" borderId="40" xfId="0" applyFont="1" applyBorder="1" applyAlignment="1">
      <alignment vertical="center"/>
    </xf>
    <xf numFmtId="0" fontId="58" fillId="24" borderId="12" xfId="0" applyFont="1" applyFill="1" applyBorder="1" applyAlignment="1">
      <alignment vertical="center"/>
    </xf>
    <xf numFmtId="0" fontId="58" fillId="24" borderId="14" xfId="0" applyFont="1" applyFill="1" applyBorder="1" applyAlignment="1">
      <alignment vertical="center"/>
    </xf>
    <xf numFmtId="0" fontId="58" fillId="0" borderId="16" xfId="0" applyFont="1" applyBorder="1" applyAlignment="1">
      <alignment horizontal="left"/>
    </xf>
    <xf numFmtId="0" fontId="58" fillId="0" borderId="13" xfId="0" applyFont="1" applyBorder="1" applyAlignment="1">
      <alignment horizontal="right" vertical="center"/>
    </xf>
    <xf numFmtId="0" fontId="68" fillId="0" borderId="15" xfId="0" applyFont="1" applyBorder="1" applyAlignment="1">
      <alignment vertical="center"/>
    </xf>
    <xf numFmtId="0" fontId="68" fillId="0" borderId="43" xfId="0" applyFont="1" applyBorder="1" applyAlignment="1">
      <alignment vertical="center"/>
    </xf>
    <xf numFmtId="0" fontId="68" fillId="0" borderId="40" xfId="0" applyFont="1" applyBorder="1" applyAlignment="1">
      <alignment vertical="center"/>
    </xf>
    <xf numFmtId="0" fontId="58" fillId="0" borderId="88" xfId="0" applyFont="1" applyBorder="1" applyAlignment="1">
      <alignment horizontal="left"/>
    </xf>
    <xf numFmtId="0" fontId="62" fillId="0" borderId="0" xfId="0" applyFont="1"/>
    <xf numFmtId="0" fontId="62" fillId="0" borderId="0" xfId="0" applyFont="1" applyAlignment="1">
      <alignment horizontal="left"/>
    </xf>
    <xf numFmtId="0" fontId="58" fillId="24" borderId="87" xfId="0" applyFont="1" applyFill="1" applyBorder="1" applyAlignment="1">
      <alignment horizontal="left" vertical="center"/>
    </xf>
    <xf numFmtId="0" fontId="58" fillId="25" borderId="0" xfId="0" applyFont="1" applyFill="1" applyAlignment="1">
      <alignment horizontal="left"/>
    </xf>
    <xf numFmtId="0" fontId="58" fillId="25" borderId="0" xfId="0" applyFont="1" applyFill="1" applyAlignment="1">
      <alignment vertical="center"/>
    </xf>
    <xf numFmtId="0" fontId="58" fillId="25" borderId="0" xfId="0" applyFont="1" applyFill="1" applyAlignment="1">
      <alignment horizontal="left" vertical="center"/>
    </xf>
    <xf numFmtId="0" fontId="58" fillId="0" borderId="12" xfId="0" applyFont="1" applyBorder="1" applyAlignment="1">
      <alignment vertical="center" wrapText="1"/>
    </xf>
    <xf numFmtId="0" fontId="58" fillId="0" borderId="14" xfId="0" applyFont="1" applyBorder="1" applyAlignment="1">
      <alignment vertical="center" wrapText="1"/>
    </xf>
    <xf numFmtId="0" fontId="64" fillId="0" borderId="15" xfId="0" applyFont="1" applyBorder="1" applyAlignment="1">
      <alignment vertical="center"/>
    </xf>
    <xf numFmtId="0" fontId="58" fillId="0" borderId="12" xfId="0" applyFont="1" applyBorder="1" applyAlignment="1">
      <alignment vertical="top"/>
    </xf>
    <xf numFmtId="0" fontId="58" fillId="0" borderId="13" xfId="0" applyFont="1" applyBorder="1" applyAlignment="1">
      <alignment vertical="top" wrapText="1"/>
    </xf>
    <xf numFmtId="0" fontId="68" fillId="0" borderId="0" xfId="0" applyFont="1" applyAlignment="1">
      <alignment horizontal="left" vertical="center"/>
    </xf>
    <xf numFmtId="0" fontId="58" fillId="0" borderId="15" xfId="0" applyFont="1" applyBorder="1" applyAlignment="1">
      <alignment horizontal="left"/>
    </xf>
    <xf numFmtId="0" fontId="58" fillId="24" borderId="0" xfId="0" applyFont="1" applyFill="1" applyAlignment="1">
      <alignment horizontal="left"/>
    </xf>
    <xf numFmtId="0" fontId="68" fillId="0" borderId="0" xfId="0" applyFont="1" applyAlignment="1">
      <alignment vertical="center"/>
    </xf>
    <xf numFmtId="0" fontId="58" fillId="0" borderId="12" xfId="0" applyFont="1" applyBorder="1" applyAlignment="1">
      <alignment horizontal="left" vertical="top"/>
    </xf>
    <xf numFmtId="0" fontId="58" fillId="24" borderId="12" xfId="0" applyFont="1" applyFill="1" applyBorder="1" applyAlignment="1">
      <alignment vertical="top" wrapText="1"/>
    </xf>
    <xf numFmtId="0" fontId="58" fillId="0" borderId="40" xfId="0" applyFont="1" applyBorder="1" applyAlignment="1">
      <alignment horizontal="right" vertical="center"/>
    </xf>
    <xf numFmtId="0" fontId="58" fillId="0" borderId="41" xfId="0" applyFont="1" applyBorder="1" applyAlignment="1">
      <alignment vertical="center"/>
    </xf>
    <xf numFmtId="0" fontId="58" fillId="0" borderId="16" xfId="0" applyFont="1" applyBorder="1"/>
    <xf numFmtId="0" fontId="58" fillId="0" borderId="41" xfId="0" applyFont="1" applyBorder="1" applyAlignment="1">
      <alignment horizontal="right" vertical="center"/>
    </xf>
    <xf numFmtId="0" fontId="58" fillId="24" borderId="14" xfId="0" applyFont="1" applyFill="1" applyBorder="1" applyAlignment="1">
      <alignment vertical="top" wrapText="1"/>
    </xf>
    <xf numFmtId="0" fontId="58" fillId="0" borderId="42" xfId="0" applyFont="1" applyBorder="1" applyAlignment="1">
      <alignment horizontal="right" vertical="center"/>
    </xf>
    <xf numFmtId="0" fontId="68" fillId="0" borderId="16" xfId="0" applyFont="1" applyBorder="1" applyAlignment="1">
      <alignment vertical="center"/>
    </xf>
    <xf numFmtId="0" fontId="58" fillId="0" borderId="86" xfId="0" applyFont="1" applyBorder="1" applyAlignment="1">
      <alignment horizontal="left" vertical="center"/>
    </xf>
    <xf numFmtId="0" fontId="59" fillId="0" borderId="0" xfId="0" applyFont="1" applyAlignment="1">
      <alignment horizontal="center" vertical="center"/>
    </xf>
    <xf numFmtId="0" fontId="58" fillId="24" borderId="47" xfId="0" applyFont="1" applyFill="1" applyBorder="1" applyAlignment="1">
      <alignment horizontal="left" vertical="center"/>
    </xf>
    <xf numFmtId="0" fontId="58" fillId="0" borderId="46" xfId="0" applyFont="1" applyBorder="1" applyAlignment="1">
      <alignment horizontal="left" vertical="center"/>
    </xf>
    <xf numFmtId="0" fontId="58" fillId="24" borderId="46" xfId="0" applyFont="1" applyFill="1" applyBorder="1" applyAlignment="1">
      <alignment horizontal="left" vertical="center"/>
    </xf>
    <xf numFmtId="0" fontId="58" fillId="0" borderId="46" xfId="0" applyFont="1" applyBorder="1" applyAlignment="1">
      <alignment horizontal="center" vertical="center"/>
    </xf>
    <xf numFmtId="0" fontId="58" fillId="24" borderId="46" xfId="0" applyFont="1" applyFill="1" applyBorder="1" applyAlignment="1">
      <alignment vertical="center" wrapText="1"/>
    </xf>
    <xf numFmtId="0" fontId="58" fillId="0" borderId="46" xfId="0" applyFont="1" applyBorder="1" applyAlignment="1">
      <alignment vertical="center"/>
    </xf>
    <xf numFmtId="0" fontId="58" fillId="24" borderId="46" xfId="0" applyFont="1" applyFill="1" applyBorder="1" applyAlignment="1">
      <alignment horizontal="right" vertical="center"/>
    </xf>
    <xf numFmtId="0" fontId="58" fillId="24" borderId="46" xfId="0" applyFont="1" applyFill="1" applyBorder="1" applyAlignment="1">
      <alignment horizontal="center" vertical="center"/>
    </xf>
    <xf numFmtId="0" fontId="58" fillId="0" borderId="45" xfId="0" applyFont="1" applyBorder="1" applyAlignment="1">
      <alignment horizontal="left" vertical="center"/>
    </xf>
    <xf numFmtId="0" fontId="58" fillId="24" borderId="15" xfId="0" applyFont="1" applyFill="1" applyBorder="1" applyAlignment="1">
      <alignment horizontal="left" vertical="center"/>
    </xf>
    <xf numFmtId="0" fontId="70" fillId="0" borderId="0" xfId="0" applyFont="1" applyAlignment="1">
      <alignment horizontal="center" vertical="center"/>
    </xf>
    <xf numFmtId="0" fontId="64" fillId="0" borderId="12" xfId="0" applyFont="1" applyBorder="1" applyAlignment="1">
      <alignment horizontal="left" vertical="center"/>
    </xf>
    <xf numFmtId="0" fontId="65" fillId="0" borderId="13" xfId="0" applyFont="1" applyBorder="1" applyAlignment="1">
      <alignment vertical="center" wrapText="1"/>
    </xf>
    <xf numFmtId="0" fontId="66" fillId="0" borderId="13" xfId="0" applyFont="1" applyBorder="1" applyAlignment="1">
      <alignment vertical="center" wrapText="1"/>
    </xf>
    <xf numFmtId="0" fontId="64" fillId="0" borderId="13" xfId="0" applyFont="1" applyBorder="1" applyAlignment="1">
      <alignment vertical="center" wrapText="1"/>
    </xf>
    <xf numFmtId="0" fontId="64" fillId="0" borderId="14" xfId="0" applyFont="1" applyBorder="1" applyAlignment="1">
      <alignment vertical="center"/>
    </xf>
    <xf numFmtId="0" fontId="58" fillId="0" borderId="15" xfId="0" applyFont="1" applyBorder="1"/>
    <xf numFmtId="0" fontId="64" fillId="0" borderId="16" xfId="0" applyFont="1" applyBorder="1" applyAlignment="1">
      <alignment horizontal="left" vertical="center"/>
    </xf>
    <xf numFmtId="0" fontId="58" fillId="0" borderId="40" xfId="0" applyFont="1" applyBorder="1" applyAlignment="1">
      <alignment horizontal="left"/>
    </xf>
    <xf numFmtId="0" fontId="58" fillId="0" borderId="40" xfId="0" applyFont="1" applyBorder="1" applyAlignment="1">
      <alignment vertical="center" wrapText="1"/>
    </xf>
    <xf numFmtId="0" fontId="58" fillId="0" borderId="15" xfId="0" applyFont="1" applyBorder="1" applyAlignment="1">
      <alignment vertical="center" wrapText="1"/>
    </xf>
    <xf numFmtId="0" fontId="58" fillId="0" borderId="41" xfId="0" applyFont="1" applyBorder="1" applyAlignment="1">
      <alignment horizontal="left"/>
    </xf>
    <xf numFmtId="0" fontId="58" fillId="0" borderId="13" xfId="0" applyFont="1" applyBorder="1" applyAlignment="1">
      <alignment vertical="top"/>
    </xf>
    <xf numFmtId="0" fontId="58" fillId="0" borderId="13" xfId="0" applyFont="1" applyBorder="1"/>
    <xf numFmtId="0" fontId="58" fillId="0" borderId="40" xfId="0" applyFont="1" applyBorder="1"/>
    <xf numFmtId="0" fontId="58" fillId="0" borderId="0" xfId="0" applyFont="1" applyAlignment="1">
      <alignment horizontal="right"/>
    </xf>
    <xf numFmtId="0" fontId="58" fillId="0" borderId="12" xfId="0" applyFont="1" applyBorder="1" applyAlignment="1">
      <alignment horizontal="left"/>
    </xf>
    <xf numFmtId="0" fontId="58" fillId="0" borderId="40" xfId="0" applyFont="1" applyBorder="1" applyAlignment="1">
      <alignment horizontal="right"/>
    </xf>
    <xf numFmtId="0" fontId="58" fillId="0" borderId="41" xfId="0" applyFont="1" applyBorder="1" applyAlignment="1">
      <alignment horizontal="right"/>
    </xf>
    <xf numFmtId="0" fontId="2" fillId="0" borderId="0" xfId="43" applyFont="1">
      <alignment vertical="center"/>
    </xf>
    <xf numFmtId="0" fontId="1" fillId="0" borderId="0" xfId="43" applyFont="1">
      <alignment vertical="center"/>
    </xf>
    <xf numFmtId="0" fontId="43" fillId="0" borderId="0" xfId="0" applyFont="1" applyAlignment="1">
      <alignment vertical="center"/>
    </xf>
    <xf numFmtId="0" fontId="35" fillId="0" borderId="0" xfId="0" applyFont="1"/>
    <xf numFmtId="0" fontId="0" fillId="0" borderId="82" xfId="0" applyBorder="1"/>
    <xf numFmtId="0" fontId="0" fillId="0" borderId="24" xfId="0" applyBorder="1"/>
    <xf numFmtId="0" fontId="0" fillId="0" borderId="65" xfId="0" applyBorder="1"/>
    <xf numFmtId="0" fontId="0" fillId="0" borderId="84" xfId="0" applyBorder="1"/>
    <xf numFmtId="14" fontId="0" fillId="0" borderId="0" xfId="0" applyNumberFormat="1"/>
    <xf numFmtId="0" fontId="43" fillId="26" borderId="59" xfId="0" applyFont="1" applyFill="1" applyBorder="1" applyAlignment="1">
      <alignment vertical="center"/>
    </xf>
    <xf numFmtId="0" fontId="43" fillId="26" borderId="74" xfId="0" applyFont="1" applyFill="1" applyBorder="1" applyAlignment="1">
      <alignment vertical="center"/>
    </xf>
    <xf numFmtId="0" fontId="0" fillId="0" borderId="81" xfId="0" applyBorder="1" applyAlignment="1">
      <alignment horizontal="left" vertical="center"/>
    </xf>
    <xf numFmtId="0" fontId="43" fillId="26" borderId="73" xfId="0" applyFont="1" applyFill="1" applyBorder="1" applyAlignment="1">
      <alignment vertical="center"/>
    </xf>
    <xf numFmtId="0" fontId="0" fillId="0" borderId="0" xfId="0" applyAlignment="1">
      <alignment horizontal="right"/>
    </xf>
    <xf numFmtId="0" fontId="0" fillId="0" borderId="21" xfId="0" applyBorder="1"/>
    <xf numFmtId="181" fontId="0" fillId="0" borderId="23" xfId="0" applyNumberFormat="1" applyBorder="1"/>
    <xf numFmtId="181" fontId="0" fillId="0" borderId="24" xfId="0" applyNumberFormat="1" applyBorder="1"/>
    <xf numFmtId="14" fontId="0" fillId="0" borderId="83" xfId="0" applyNumberFormat="1" applyBorder="1"/>
    <xf numFmtId="0" fontId="0" fillId="0" borderId="83" xfId="0" applyBorder="1"/>
    <xf numFmtId="181" fontId="0" fillId="0" borderId="84" xfId="0" applyNumberFormat="1" applyBorder="1"/>
    <xf numFmtId="0" fontId="35" fillId="0" borderId="0" xfId="0" applyFont="1" applyAlignment="1">
      <alignment vertical="center"/>
    </xf>
    <xf numFmtId="0" fontId="0" fillId="0" borderId="23" xfId="0" applyBorder="1"/>
    <xf numFmtId="0" fontId="0" fillId="0" borderId="0" xfId="0" applyAlignment="1">
      <alignment horizontal="right" vertical="center"/>
    </xf>
    <xf numFmtId="0" fontId="0" fillId="0" borderId="0" xfId="0" applyProtection="1">
      <protection locked="0"/>
    </xf>
    <xf numFmtId="0" fontId="0" fillId="0" borderId="86" xfId="0" applyBorder="1" applyProtection="1">
      <protection locked="0"/>
    </xf>
    <xf numFmtId="0" fontId="0" fillId="0" borderId="88" xfId="0" applyBorder="1" applyProtection="1">
      <protection locked="0"/>
    </xf>
    <xf numFmtId="0" fontId="0" fillId="0" borderId="87" xfId="0" applyBorder="1" applyProtection="1">
      <protection locked="0"/>
    </xf>
    <xf numFmtId="0" fontId="0" fillId="0" borderId="96" xfId="0" applyBorder="1" applyAlignment="1">
      <alignment vertical="center"/>
    </xf>
    <xf numFmtId="49" fontId="9" fillId="0" borderId="43" xfId="43" applyNumberFormat="1" applyFont="1" applyBorder="1" applyAlignment="1">
      <alignment horizontal="center"/>
    </xf>
    <xf numFmtId="0" fontId="39" fillId="0" borderId="0" xfId="43" applyFont="1" applyAlignment="1">
      <alignment horizontal="center" vertical="center"/>
    </xf>
    <xf numFmtId="49" fontId="0" fillId="0" borderId="38" xfId="0" applyNumberFormat="1" applyBorder="1" applyAlignment="1" applyProtection="1">
      <alignment horizontal="center" vertical="center"/>
      <protection locked="0" hidden="1"/>
    </xf>
    <xf numFmtId="49" fontId="0" fillId="0" borderId="43" xfId="0" applyNumberFormat="1" applyBorder="1" applyAlignment="1" applyProtection="1">
      <alignment horizontal="center" vertical="center"/>
      <protection locked="0" hidden="1"/>
    </xf>
    <xf numFmtId="49" fontId="0" fillId="0" borderId="44" xfId="0" applyNumberFormat="1" applyBorder="1" applyAlignment="1" applyProtection="1">
      <alignment horizontal="center" vertical="center"/>
      <protection locked="0" hidden="1"/>
    </xf>
    <xf numFmtId="0" fontId="0" fillId="0" borderId="49" xfId="0" applyBorder="1" applyAlignment="1" applyProtection="1">
      <alignment horizontal="center" vertical="center" shrinkToFit="1"/>
      <protection locked="0"/>
    </xf>
    <xf numFmtId="0" fontId="0" fillId="0" borderId="50" xfId="0" applyBorder="1" applyAlignment="1" applyProtection="1">
      <alignment horizontal="center" vertical="center" shrinkToFit="1"/>
      <protection locked="0"/>
    </xf>
    <xf numFmtId="0" fontId="0" fillId="0" borderId="52" xfId="0"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0" fillId="0" borderId="43" xfId="0" applyBorder="1" applyAlignment="1" applyProtection="1">
      <alignment horizontal="center" vertical="center" shrinkToFit="1"/>
      <protection locked="0"/>
    </xf>
    <xf numFmtId="0" fontId="0" fillId="0" borderId="48" xfId="0" applyBorder="1" applyAlignment="1" applyProtection="1">
      <alignment horizontal="center" vertical="center" shrinkToFit="1"/>
      <protection locked="0"/>
    </xf>
    <xf numFmtId="0" fontId="56" fillId="0" borderId="86" xfId="0" applyFont="1" applyBorder="1" applyAlignment="1">
      <alignment horizontal="center" textRotation="255"/>
    </xf>
    <xf numFmtId="0" fontId="56" fillId="0" borderId="87" xfId="0" applyFont="1" applyBorder="1" applyAlignment="1">
      <alignment horizontal="center" textRotation="255"/>
    </xf>
    <xf numFmtId="0" fontId="0" fillId="24" borderId="90" xfId="0" applyFill="1" applyBorder="1" applyAlignment="1">
      <alignment horizontal="center"/>
    </xf>
    <xf numFmtId="0" fontId="0" fillId="24" borderId="88" xfId="0" applyFill="1" applyBorder="1" applyAlignment="1">
      <alignment horizontal="center"/>
    </xf>
    <xf numFmtId="0" fontId="0" fillId="24" borderId="89" xfId="0" applyFill="1" applyBorder="1" applyAlignment="1">
      <alignment horizontal="center"/>
    </xf>
    <xf numFmtId="0" fontId="0" fillId="24" borderId="87" xfId="0" applyFill="1" applyBorder="1" applyAlignment="1">
      <alignment horizontal="center"/>
    </xf>
    <xf numFmtId="0" fontId="0" fillId="24" borderId="91" xfId="0" applyFill="1" applyBorder="1" applyAlignment="1">
      <alignment horizontal="center"/>
    </xf>
    <xf numFmtId="0" fontId="0" fillId="0" borderId="85"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72"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38"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0" fillId="0" borderId="15" xfId="0" applyBorder="1" applyAlignment="1">
      <alignment horizontal="center" vertical="center"/>
    </xf>
    <xf numFmtId="0" fontId="0" fillId="0" borderId="27"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16"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52" xfId="0" applyBorder="1" applyAlignment="1" applyProtection="1">
      <alignment horizontal="center" vertical="center"/>
      <protection locked="0"/>
    </xf>
    <xf numFmtId="0" fontId="0" fillId="0" borderId="10" xfId="0" applyBorder="1" applyAlignment="1">
      <alignment horizontal="center" vertical="center"/>
    </xf>
    <xf numFmtId="0" fontId="0" fillId="0" borderId="38" xfId="0" applyBorder="1" applyAlignment="1">
      <alignment horizontal="center" vertical="center"/>
    </xf>
    <xf numFmtId="0" fontId="0" fillId="24" borderId="10" xfId="0" applyFill="1" applyBorder="1" applyAlignment="1" applyProtection="1">
      <alignment horizontal="center" vertical="center" shrinkToFit="1"/>
      <protection locked="0"/>
    </xf>
    <xf numFmtId="0" fontId="0" fillId="24" borderId="37" xfId="0" applyFill="1" applyBorder="1" applyAlignment="1" applyProtection="1">
      <alignment horizontal="center" vertical="center" shrinkToFit="1"/>
      <protection locked="0"/>
    </xf>
    <xf numFmtId="49" fontId="0" fillId="0" borderId="17" xfId="0" applyNumberFormat="1" applyBorder="1" applyAlignment="1" applyProtection="1">
      <alignment horizontal="center" vertical="center"/>
      <protection locked="0"/>
    </xf>
    <xf numFmtId="49" fontId="0" fillId="0" borderId="68" xfId="0" applyNumberFormat="1" applyBorder="1" applyAlignment="1" applyProtection="1">
      <alignment horizontal="center" vertical="center"/>
      <protection locked="0"/>
    </xf>
    <xf numFmtId="0" fontId="0" fillId="0" borderId="25" xfId="0" applyBorder="1" applyAlignment="1">
      <alignment horizontal="center" vertical="center"/>
    </xf>
    <xf numFmtId="0" fontId="0" fillId="0" borderId="63" xfId="0" applyBorder="1" applyAlignment="1">
      <alignment horizontal="center" vertical="center"/>
    </xf>
    <xf numFmtId="0" fontId="0" fillId="0" borderId="40" xfId="0" applyBorder="1" applyAlignment="1" applyProtection="1">
      <alignment horizontal="center" vertical="center"/>
      <protection locked="0"/>
    </xf>
    <xf numFmtId="0" fontId="47" fillId="0" borderId="57" xfId="0" applyFont="1" applyBorder="1" applyAlignment="1">
      <alignment horizontal="center" vertical="center" shrinkToFit="1"/>
    </xf>
    <xf numFmtId="0" fontId="47" fillId="0" borderId="58" xfId="0" applyFont="1" applyBorder="1" applyAlignment="1">
      <alignment horizontal="center" vertical="center" shrinkToFit="1"/>
    </xf>
    <xf numFmtId="0" fontId="47" fillId="0" borderId="78" xfId="0" applyFont="1" applyBorder="1" applyAlignment="1">
      <alignment horizontal="center" vertical="center" shrinkToFit="1"/>
    </xf>
    <xf numFmtId="0" fontId="0" fillId="24" borderId="38" xfId="0" applyFill="1" applyBorder="1" applyAlignment="1" applyProtection="1">
      <alignment horizontal="center" vertical="center" shrinkToFit="1"/>
      <protection locked="0"/>
    </xf>
    <xf numFmtId="0" fontId="0" fillId="24" borderId="43" xfId="0" applyFill="1" applyBorder="1" applyAlignment="1" applyProtection="1">
      <alignment horizontal="center" vertical="center" shrinkToFit="1"/>
      <protection locked="0"/>
    </xf>
    <xf numFmtId="0" fontId="0" fillId="24" borderId="48" xfId="0" applyFill="1" applyBorder="1" applyAlignment="1" applyProtection="1">
      <alignment horizontal="center" vertical="center" shrinkToFit="1"/>
      <protection locked="0"/>
    </xf>
    <xf numFmtId="0" fontId="0" fillId="0" borderId="38" xfId="0" applyBorder="1" applyAlignment="1" applyProtection="1">
      <alignment horizontal="right" vertical="center"/>
      <protection locked="0"/>
    </xf>
    <xf numFmtId="0" fontId="0" fillId="0" borderId="43" xfId="0" applyBorder="1" applyAlignment="1" applyProtection="1">
      <alignment horizontal="right" vertical="center"/>
      <protection locked="0"/>
    </xf>
    <xf numFmtId="0" fontId="0" fillId="0" borderId="44" xfId="0" applyBorder="1" applyAlignment="1" applyProtection="1">
      <alignment horizontal="right" vertical="center"/>
      <protection locked="0"/>
    </xf>
    <xf numFmtId="49" fontId="0" fillId="24" borderId="10" xfId="0" applyNumberFormat="1" applyFill="1" applyBorder="1" applyAlignment="1" applyProtection="1">
      <alignment horizontal="center" vertical="center"/>
      <protection locked="0"/>
    </xf>
    <xf numFmtId="0" fontId="0" fillId="0" borderId="59" xfId="0" applyBorder="1" applyAlignment="1" applyProtection="1">
      <alignment horizontal="center" vertical="center"/>
      <protection locked="0"/>
    </xf>
    <xf numFmtId="0" fontId="0" fillId="0" borderId="38" xfId="0"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0" fillId="0" borderId="10"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0" xfId="0" applyAlignment="1">
      <alignment horizontal="right" wrapText="1"/>
    </xf>
    <xf numFmtId="0" fontId="0" fillId="0" borderId="51" xfId="0" applyBorder="1" applyAlignment="1" applyProtection="1">
      <alignment horizontal="center" vertical="center"/>
      <protection locked="0"/>
    </xf>
    <xf numFmtId="0" fontId="0" fillId="0" borderId="54" xfId="0" applyBorder="1" applyAlignment="1">
      <alignment horizontal="center" vertical="center"/>
    </xf>
    <xf numFmtId="0" fontId="0" fillId="0" borderId="16" xfId="0" applyBorder="1" applyAlignment="1">
      <alignment horizontal="center" vertical="center"/>
    </xf>
    <xf numFmtId="0" fontId="0" fillId="0" borderId="10"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96" xfId="0" applyBorder="1" applyAlignment="1">
      <alignment horizontal="center" vertical="center"/>
    </xf>
    <xf numFmtId="0" fontId="0" fillId="0" borderId="40" xfId="0" applyBorder="1" applyAlignment="1">
      <alignment horizontal="center" vertical="center"/>
    </xf>
    <xf numFmtId="0" fontId="0" fillId="0" borderId="14" xfId="0" applyBorder="1" applyAlignment="1">
      <alignment horizontal="center" vertical="center"/>
    </xf>
    <xf numFmtId="0" fontId="0" fillId="0" borderId="42" xfId="0" applyBorder="1" applyAlignment="1">
      <alignment horizontal="center" vertical="center"/>
    </xf>
    <xf numFmtId="0" fontId="0" fillId="24" borderId="15" xfId="0" applyFill="1" applyBorder="1" applyAlignment="1" applyProtection="1">
      <alignment horizontal="center" vertical="center" shrinkToFit="1"/>
      <protection locked="0"/>
    </xf>
    <xf numFmtId="0" fontId="0" fillId="24" borderId="16" xfId="0" applyFill="1" applyBorder="1" applyAlignment="1" applyProtection="1">
      <alignment horizontal="center" vertical="center" shrinkToFit="1"/>
      <protection locked="0"/>
    </xf>
    <xf numFmtId="0" fontId="0" fillId="24" borderId="27" xfId="0" applyFill="1" applyBorder="1" applyAlignment="1" applyProtection="1">
      <alignment horizontal="center" vertical="center" shrinkToFit="1"/>
      <protection locked="0"/>
    </xf>
    <xf numFmtId="0" fontId="0" fillId="0" borderId="17" xfId="0" applyBorder="1" applyAlignment="1">
      <alignment horizontal="center" vertical="center"/>
    </xf>
    <xf numFmtId="0" fontId="0" fillId="0" borderId="49" xfId="0" applyBorder="1" applyAlignment="1">
      <alignment horizontal="center" vertical="center"/>
    </xf>
    <xf numFmtId="0" fontId="0" fillId="0" borderId="65" xfId="0" applyBorder="1" applyAlignment="1">
      <alignment horizontal="center" vertical="center" wrapText="1"/>
    </xf>
    <xf numFmtId="0" fontId="0" fillId="0" borderId="28" xfId="0" applyBorder="1" applyAlignment="1">
      <alignment horizontal="center" vertical="center" wrapText="1"/>
    </xf>
    <xf numFmtId="0" fontId="0" fillId="0" borderId="66" xfId="0" applyBorder="1" applyAlignment="1">
      <alignment horizontal="center" vertical="center" wrapText="1"/>
    </xf>
    <xf numFmtId="0" fontId="0" fillId="0" borderId="0" xfId="0" applyAlignment="1">
      <alignment horizont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41" xfId="0" applyBorder="1" applyAlignment="1">
      <alignment horizontal="center" vertical="center"/>
    </xf>
    <xf numFmtId="0" fontId="0" fillId="0" borderId="15" xfId="33" applyNumberFormat="1" applyFont="1" applyBorder="1" applyAlignment="1" applyProtection="1">
      <alignment horizontal="center" vertical="center"/>
      <protection locked="0"/>
    </xf>
    <xf numFmtId="0" fontId="0" fillId="0" borderId="43" xfId="33" applyNumberFormat="1" applyFont="1" applyBorder="1" applyAlignment="1" applyProtection="1">
      <alignment horizontal="center" vertical="center"/>
      <protection locked="0"/>
    </xf>
    <xf numFmtId="0" fontId="0" fillId="0" borderId="44" xfId="33" applyNumberFormat="1" applyFont="1" applyBorder="1" applyAlignment="1" applyProtection="1">
      <alignment horizontal="center" vertical="center"/>
      <protection locked="0"/>
    </xf>
    <xf numFmtId="0" fontId="0" fillId="0" borderId="36" xfId="0" applyBorder="1" applyAlignment="1">
      <alignment horizontal="center" vertical="center"/>
    </xf>
    <xf numFmtId="0" fontId="0" fillId="0" borderId="64" xfId="0" applyBorder="1" applyAlignment="1">
      <alignment horizontal="center" vertical="center"/>
    </xf>
    <xf numFmtId="0" fontId="0" fillId="0" borderId="55" xfId="0" applyBorder="1" applyAlignment="1">
      <alignment horizontal="center" vertical="center"/>
    </xf>
    <xf numFmtId="0" fontId="0" fillId="0" borderId="67" xfId="0" applyBorder="1" applyAlignment="1">
      <alignment horizontal="center" vertical="center"/>
    </xf>
    <xf numFmtId="0" fontId="0" fillId="0" borderId="10" xfId="0" applyBorder="1" applyAlignment="1" applyProtection="1">
      <alignment horizontal="center" vertical="center" shrinkToFit="1"/>
      <protection locked="0"/>
    </xf>
    <xf numFmtId="0" fontId="0" fillId="0" borderId="37" xfId="0" applyBorder="1" applyAlignment="1" applyProtection="1">
      <alignment horizontal="center" vertical="center" shrinkToFit="1"/>
      <protection locked="0"/>
    </xf>
    <xf numFmtId="0" fontId="0" fillId="0" borderId="13" xfId="0" applyBorder="1" applyAlignment="1">
      <alignment horizontal="center" vertical="center" wrapText="1"/>
    </xf>
    <xf numFmtId="0" fontId="0" fillId="0" borderId="96" xfId="0" applyBorder="1" applyAlignment="1">
      <alignment horizontal="center" vertical="center" wrapText="1"/>
    </xf>
    <xf numFmtId="0" fontId="0" fillId="0" borderId="40" xfId="0" applyBorder="1" applyAlignment="1">
      <alignment horizontal="center" vertical="center" wrapText="1"/>
    </xf>
    <xf numFmtId="0" fontId="0" fillId="0" borderId="0" xfId="0" applyAlignment="1">
      <alignment horizontal="center" vertical="center" wrapText="1"/>
    </xf>
    <xf numFmtId="0" fontId="0" fillId="0" borderId="42" xfId="0" applyBorder="1" applyAlignment="1">
      <alignment horizontal="center" vertical="center" wrapText="1"/>
    </xf>
    <xf numFmtId="0" fontId="0" fillId="0" borderId="16" xfId="0" applyBorder="1" applyAlignment="1">
      <alignment horizontal="center" vertical="center" wrapText="1"/>
    </xf>
    <xf numFmtId="0" fontId="0" fillId="0" borderId="41" xfId="0" applyBorder="1" applyAlignment="1">
      <alignment horizontal="center" vertical="center" wrapText="1"/>
    </xf>
    <xf numFmtId="0" fontId="0" fillId="0" borderId="48" xfId="0" applyBorder="1" applyAlignment="1" applyProtection="1">
      <alignment horizontal="center" vertical="center"/>
      <protection locked="0"/>
    </xf>
    <xf numFmtId="0" fontId="0" fillId="0" borderId="12" xfId="0"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0" fontId="0" fillId="0" borderId="40" xfId="0" applyBorder="1" applyAlignment="1" applyProtection="1">
      <alignment horizontal="center" vertical="center" shrinkToFit="1"/>
      <protection locked="0"/>
    </xf>
    <xf numFmtId="0" fontId="0" fillId="0" borderId="30" xfId="0" applyBorder="1" applyAlignment="1">
      <alignment horizontal="center" vertical="center"/>
    </xf>
    <xf numFmtId="0" fontId="0" fillId="0" borderId="53" xfId="0" applyBorder="1" applyAlignment="1">
      <alignment horizontal="center"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49" fontId="0" fillId="24" borderId="37" xfId="0" applyNumberFormat="1" applyFill="1" applyBorder="1" applyAlignment="1" applyProtection="1">
      <alignment horizontal="center" vertical="center"/>
      <protection locked="0"/>
    </xf>
    <xf numFmtId="0" fontId="0" fillId="0" borderId="44" xfId="0" applyBorder="1" applyAlignment="1" applyProtection="1">
      <alignment horizontal="center" vertical="center" shrinkToFit="1"/>
      <protection locked="0"/>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0" xfId="0" applyAlignment="1">
      <alignment horizontal="left" vertical="top" wrapText="1"/>
    </xf>
    <xf numFmtId="0" fontId="0" fillId="0" borderId="0" xfId="0" applyAlignment="1" applyProtection="1">
      <alignment horizontal="right" vertical="center"/>
      <protection hidden="1"/>
    </xf>
    <xf numFmtId="0" fontId="0" fillId="0" borderId="42" xfId="0" applyBorder="1" applyAlignment="1" applyProtection="1">
      <alignment horizontal="right" vertical="center"/>
      <protection hidden="1"/>
    </xf>
    <xf numFmtId="182" fontId="0" fillId="0" borderId="38" xfId="0" applyNumberFormat="1" applyBorder="1" applyAlignment="1" applyProtection="1">
      <alignment horizontal="center" vertical="center"/>
      <protection locked="0"/>
    </xf>
    <xf numFmtId="182" fontId="0" fillId="0" borderId="43" xfId="0" applyNumberFormat="1" applyBorder="1" applyAlignment="1" applyProtection="1">
      <alignment horizontal="center" vertical="center"/>
      <protection locked="0"/>
    </xf>
    <xf numFmtId="182" fontId="0" fillId="0" borderId="44" xfId="0" applyNumberFormat="1" applyBorder="1" applyAlignment="1" applyProtection="1">
      <alignment horizontal="center" vertical="center"/>
      <protection locked="0"/>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49" fontId="0" fillId="0" borderId="38" xfId="0" applyNumberFormat="1" applyBorder="1" applyAlignment="1" applyProtection="1">
      <alignment horizontal="center" vertical="center"/>
      <protection locked="0"/>
    </xf>
    <xf numFmtId="49" fontId="0" fillId="0" borderId="44" xfId="0" applyNumberFormat="1" applyBorder="1" applyAlignment="1" applyProtection="1">
      <alignment horizontal="center" vertical="center"/>
      <protection locked="0"/>
    </xf>
    <xf numFmtId="0" fontId="0" fillId="0" borderId="0" xfId="0" applyAlignment="1">
      <alignment horizontal="left" vertical="center"/>
    </xf>
    <xf numFmtId="0" fontId="0" fillId="0" borderId="42" xfId="0" applyBorder="1" applyAlignment="1">
      <alignment horizontal="left" vertical="center"/>
    </xf>
    <xf numFmtId="0" fontId="0" fillId="0" borderId="28" xfId="0" applyBorder="1" applyAlignment="1">
      <alignment horizontal="left" vertical="center"/>
    </xf>
    <xf numFmtId="0" fontId="0" fillId="0" borderId="66" xfId="0" applyBorder="1" applyAlignment="1">
      <alignment horizontal="left" vertical="center"/>
    </xf>
    <xf numFmtId="0" fontId="0" fillId="0" borderId="72" xfId="0"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0" fillId="0" borderId="38" xfId="0" applyBorder="1" applyAlignment="1">
      <alignment horizontal="center" vertical="center" wrapText="1"/>
    </xf>
    <xf numFmtId="49" fontId="0" fillId="0" borderId="10" xfId="0" applyNumberFormat="1" applyBorder="1" applyAlignment="1" applyProtection="1">
      <alignment horizontal="center" vertical="center"/>
      <protection locked="0"/>
    </xf>
    <xf numFmtId="49" fontId="0" fillId="0" borderId="37" xfId="0" applyNumberFormat="1" applyBorder="1" applyAlignment="1" applyProtection="1">
      <alignment horizontal="center" vertical="center"/>
      <protection locked="0"/>
    </xf>
    <xf numFmtId="0" fontId="0" fillId="0" borderId="92" xfId="0" applyBorder="1" applyAlignment="1">
      <alignment horizontal="center" vertical="center"/>
    </xf>
    <xf numFmtId="0" fontId="0" fillId="0" borderId="82" xfId="0" applyBorder="1" applyAlignment="1">
      <alignment horizontal="center" vertical="center"/>
    </xf>
    <xf numFmtId="0" fontId="0" fillId="0" borderId="65" xfId="0" applyBorder="1" applyAlignment="1">
      <alignment horizontal="center" vertical="center"/>
    </xf>
    <xf numFmtId="0" fontId="0" fillId="0" borderId="28" xfId="0" applyBorder="1" applyAlignment="1">
      <alignment horizontal="center" vertical="center"/>
    </xf>
    <xf numFmtId="0" fontId="0" fillId="0" borderId="66" xfId="0" applyBorder="1" applyAlignment="1">
      <alignment horizontal="center" vertical="center"/>
    </xf>
    <xf numFmtId="0" fontId="43" fillId="0" borderId="0" xfId="0" applyFont="1" applyAlignment="1">
      <alignment horizontal="left" vertical="center"/>
    </xf>
    <xf numFmtId="0" fontId="43" fillId="0" borderId="0" xfId="0" applyFont="1" applyAlignment="1">
      <alignment horizontal="center" vertical="center"/>
    </xf>
    <xf numFmtId="0" fontId="0" fillId="27" borderId="38" xfId="0" applyFill="1" applyBorder="1" applyAlignment="1" applyProtection="1">
      <alignment horizontal="center" vertical="center" shrinkToFit="1"/>
      <protection locked="0"/>
    </xf>
    <xf numFmtId="0" fontId="0" fillId="27" borderId="43" xfId="0" applyFill="1" applyBorder="1" applyAlignment="1" applyProtection="1">
      <alignment horizontal="center" vertical="center" shrinkToFit="1"/>
      <protection locked="0"/>
    </xf>
    <xf numFmtId="0" fontId="0" fillId="27" borderId="48" xfId="0" applyFill="1" applyBorder="1" applyAlignment="1" applyProtection="1">
      <alignment horizontal="center" vertical="center" shrinkToFit="1"/>
      <protection locked="0"/>
    </xf>
    <xf numFmtId="0" fontId="26" fillId="0" borderId="38" xfId="0" applyFont="1" applyBorder="1" applyAlignment="1">
      <alignment horizontal="left" vertical="center" wrapText="1"/>
    </xf>
    <xf numFmtId="0" fontId="55" fillId="0" borderId="38" xfId="0" applyFont="1" applyBorder="1" applyAlignment="1">
      <alignment horizontal="center" vertical="center" wrapText="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0" fillId="0" borderId="29"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15" xfId="0" applyBorder="1" applyAlignment="1" applyProtection="1">
      <alignment horizontal="center" vertical="center" shrinkToFit="1"/>
      <protection locked="0"/>
    </xf>
    <xf numFmtId="0" fontId="0" fillId="0" borderId="16" xfId="0" applyBorder="1" applyAlignment="1" applyProtection="1">
      <alignment horizontal="center" vertical="center" shrinkToFit="1"/>
      <protection locked="0"/>
    </xf>
    <xf numFmtId="0" fontId="0" fillId="0" borderId="41" xfId="0" applyBorder="1" applyAlignment="1" applyProtection="1">
      <alignment horizontal="center" vertical="center" shrinkToFit="1"/>
      <protection locked="0"/>
    </xf>
    <xf numFmtId="0" fontId="0" fillId="0" borderId="31" xfId="0" applyBorder="1" applyAlignment="1">
      <alignment horizontal="center" vertical="center"/>
    </xf>
    <xf numFmtId="0" fontId="0" fillId="0" borderId="49" xfId="0" applyBorder="1" applyAlignment="1">
      <alignment horizontal="center" vertical="center" wrapText="1"/>
    </xf>
    <xf numFmtId="0" fontId="0" fillId="0" borderId="0" xfId="0" applyAlignment="1">
      <alignment horizontal="left" vertical="center" wrapText="1"/>
    </xf>
    <xf numFmtId="0" fontId="0" fillId="27" borderId="10" xfId="0" applyFill="1" applyBorder="1" applyAlignment="1" applyProtection="1">
      <alignment horizontal="center" vertical="center" shrinkToFit="1"/>
      <protection locked="0"/>
    </xf>
    <xf numFmtId="0" fontId="0" fillId="27" borderId="37" xfId="0" applyFill="1" applyBorder="1" applyAlignment="1" applyProtection="1">
      <alignment horizontal="center" vertical="center" shrinkToFit="1"/>
      <protection locked="0"/>
    </xf>
    <xf numFmtId="0" fontId="0" fillId="0" borderId="43" xfId="0" applyBorder="1" applyAlignment="1">
      <alignment horizontal="center" vertical="center" wrapText="1"/>
    </xf>
    <xf numFmtId="0" fontId="0" fillId="0" borderId="44" xfId="0" applyBorder="1" applyAlignment="1">
      <alignment horizontal="center" vertical="center" wrapText="1"/>
    </xf>
    <xf numFmtId="180" fontId="15" fillId="0" borderId="16" xfId="0" applyNumberFormat="1" applyFont="1" applyBorder="1" applyAlignment="1">
      <alignment horizontal="center"/>
    </xf>
    <xf numFmtId="176" fontId="15" fillId="0" borderId="0" xfId="0" applyNumberFormat="1" applyFont="1" applyAlignment="1">
      <alignment horizontal="right"/>
    </xf>
    <xf numFmtId="0" fontId="15" fillId="0" borderId="0" xfId="0" applyFont="1" applyAlignment="1">
      <alignment horizontal="right"/>
    </xf>
    <xf numFmtId="0" fontId="15" fillId="0" borderId="16" xfId="0" applyFont="1" applyBorder="1" applyAlignment="1">
      <alignment horizontal="center" shrinkToFit="1"/>
    </xf>
    <xf numFmtId="0" fontId="13" fillId="0" borderId="16" xfId="33" applyNumberFormat="1" applyFont="1" applyBorder="1" applyAlignment="1">
      <alignment horizontal="center"/>
    </xf>
    <xf numFmtId="0" fontId="15" fillId="0" borderId="0" xfId="0" applyFont="1" applyAlignment="1">
      <alignment horizontal="left"/>
    </xf>
    <xf numFmtId="0" fontId="15" fillId="0" borderId="0" xfId="0" applyFont="1" applyAlignment="1">
      <alignment horizontal="center" shrinkToFit="1"/>
    </xf>
    <xf numFmtId="0" fontId="15" fillId="0" borderId="16" xfId="0" applyFont="1" applyBorder="1" applyAlignment="1">
      <alignment horizontal="center"/>
    </xf>
    <xf numFmtId="0" fontId="15" fillId="0" borderId="43" xfId="0" applyFont="1" applyBorder="1" applyAlignment="1">
      <alignment horizontal="center" shrinkToFit="1"/>
    </xf>
    <xf numFmtId="0" fontId="15" fillId="0" borderId="43" xfId="0" applyFont="1" applyBorder="1" applyAlignment="1">
      <alignment horizontal="center"/>
    </xf>
    <xf numFmtId="178" fontId="15" fillId="0" borderId="43" xfId="0" applyNumberFormat="1" applyFont="1" applyBorder="1" applyAlignment="1">
      <alignment horizontal="center"/>
    </xf>
    <xf numFmtId="178" fontId="15" fillId="0" borderId="16" xfId="0" applyNumberFormat="1" applyFont="1" applyBorder="1" applyAlignment="1">
      <alignment horizontal="center"/>
    </xf>
    <xf numFmtId="177" fontId="15" fillId="0" borderId="0" xfId="0" applyNumberFormat="1" applyFont="1" applyAlignment="1">
      <alignment horizontal="center"/>
    </xf>
    <xf numFmtId="0" fontId="14" fillId="0" borderId="0" xfId="0" applyFont="1" applyAlignment="1">
      <alignment horizontal="center" vertical="center"/>
    </xf>
    <xf numFmtId="0" fontId="15" fillId="0" borderId="0" xfId="0" applyFont="1" applyAlignment="1">
      <alignment horizontal="center"/>
    </xf>
    <xf numFmtId="180" fontId="15" fillId="0" borderId="16" xfId="0" applyNumberFormat="1" applyFont="1" applyBorder="1" applyAlignment="1">
      <alignment horizontal="center" shrinkToFit="1"/>
    </xf>
    <xf numFmtId="180" fontId="15" fillId="0" borderId="0" xfId="0" applyNumberFormat="1" applyFont="1" applyAlignment="1">
      <alignment horizontal="center"/>
    </xf>
    <xf numFmtId="176" fontId="15" fillId="0" borderId="0" xfId="0" applyNumberFormat="1" applyFont="1" applyAlignment="1">
      <alignment horizontal="center"/>
    </xf>
    <xf numFmtId="0" fontId="15" fillId="0" borderId="13" xfId="0" applyFont="1" applyBorder="1" applyAlignment="1">
      <alignment horizontal="center"/>
    </xf>
    <xf numFmtId="180" fontId="13" fillId="0" borderId="0" xfId="0" applyNumberFormat="1" applyFont="1" applyAlignment="1">
      <alignment horizontal="center" shrinkToFit="1"/>
    </xf>
    <xf numFmtId="0" fontId="58" fillId="0" borderId="94" xfId="0" applyFont="1" applyBorder="1" applyAlignment="1" applyProtection="1">
      <alignment horizontal="center" vertical="center" shrinkToFit="1"/>
      <protection locked="0"/>
    </xf>
    <xf numFmtId="0" fontId="58" fillId="25" borderId="13" xfId="0" applyFont="1" applyFill="1" applyBorder="1" applyAlignment="1" applyProtection="1">
      <alignment horizontal="center" vertical="center" wrapText="1"/>
      <protection locked="0"/>
    </xf>
    <xf numFmtId="0" fontId="58" fillId="25" borderId="40" xfId="0" applyFont="1" applyFill="1" applyBorder="1" applyAlignment="1" applyProtection="1">
      <alignment horizontal="center" vertical="center" wrapText="1"/>
      <protection locked="0"/>
    </xf>
    <xf numFmtId="0" fontId="58" fillId="25" borderId="16" xfId="0" applyFont="1" applyFill="1" applyBorder="1" applyAlignment="1" applyProtection="1">
      <alignment horizontal="center" vertical="center" wrapText="1"/>
      <protection locked="0"/>
    </xf>
    <xf numFmtId="0" fontId="58" fillId="25" borderId="41" xfId="0" applyFont="1" applyFill="1" applyBorder="1" applyAlignment="1" applyProtection="1">
      <alignment horizontal="center" vertical="center" wrapText="1"/>
      <protection locked="0"/>
    </xf>
    <xf numFmtId="0" fontId="58" fillId="0" borderId="10" xfId="0" applyFont="1" applyBorder="1" applyAlignment="1">
      <alignment horizontal="left" vertical="top" wrapText="1"/>
    </xf>
    <xf numFmtId="0" fontId="62" fillId="0" borderId="59" xfId="0" applyFont="1" applyBorder="1" applyAlignment="1">
      <alignment horizontal="center" vertical="center" textRotation="255" wrapText="1"/>
    </xf>
    <xf numFmtId="0" fontId="62" fillId="0" borderId="74" xfId="0" applyFont="1" applyBorder="1" applyAlignment="1">
      <alignment horizontal="center" vertical="center" textRotation="255" wrapText="1"/>
    </xf>
    <xf numFmtId="0" fontId="62" fillId="0" borderId="73" xfId="0" applyFont="1" applyBorder="1" applyAlignment="1">
      <alignment horizontal="center" vertical="center" textRotation="255" wrapText="1"/>
    </xf>
    <xf numFmtId="0" fontId="58" fillId="0" borderId="38" xfId="0" applyFont="1" applyBorder="1" applyAlignment="1">
      <alignment horizontal="center" vertical="center"/>
    </xf>
    <xf numFmtId="0" fontId="58" fillId="0" borderId="43" xfId="0" applyFont="1" applyBorder="1" applyAlignment="1">
      <alignment horizontal="center" vertical="center"/>
    </xf>
    <xf numFmtId="0" fontId="58" fillId="0" borderId="44" xfId="0" applyFont="1" applyBorder="1" applyAlignment="1">
      <alignment horizontal="center" vertical="center"/>
    </xf>
    <xf numFmtId="0" fontId="58" fillId="0" borderId="13" xfId="0" applyFont="1" applyBorder="1" applyAlignment="1" applyProtection="1">
      <alignment horizontal="center" vertical="center"/>
      <protection locked="0"/>
    </xf>
    <xf numFmtId="0" fontId="58" fillId="0" borderId="16" xfId="0" applyFont="1" applyBorder="1" applyAlignment="1" applyProtection="1">
      <alignment horizontal="center" vertical="center"/>
      <protection locked="0"/>
    </xf>
    <xf numFmtId="0" fontId="58" fillId="0" borderId="16" xfId="0" applyFont="1" applyBorder="1" applyAlignment="1" applyProtection="1">
      <alignment horizontal="center" vertical="center" shrinkToFit="1"/>
      <protection locked="0"/>
    </xf>
    <xf numFmtId="0" fontId="58" fillId="0" borderId="12" xfId="0" applyFont="1" applyBorder="1" applyAlignment="1">
      <alignment horizontal="center" vertical="top"/>
    </xf>
    <xf numFmtId="0" fontId="58" fillId="0" borderId="13" xfId="0" applyFont="1" applyBorder="1" applyAlignment="1">
      <alignment horizontal="center" vertical="top"/>
    </xf>
    <xf numFmtId="0" fontId="58" fillId="0" borderId="40" xfId="0" applyFont="1" applyBorder="1" applyAlignment="1">
      <alignment horizontal="center" vertical="top"/>
    </xf>
    <xf numFmtId="0" fontId="58" fillId="0" borderId="14" xfId="0" applyFont="1" applyBorder="1" applyAlignment="1">
      <alignment horizontal="center" vertical="top"/>
    </xf>
    <xf numFmtId="0" fontId="58" fillId="0" borderId="0" xfId="0" applyFont="1" applyAlignment="1">
      <alignment horizontal="center" vertical="top"/>
    </xf>
    <xf numFmtId="0" fontId="58" fillId="0" borderId="42" xfId="0" applyFont="1" applyBorder="1" applyAlignment="1">
      <alignment horizontal="center" vertical="top"/>
    </xf>
    <xf numFmtId="0" fontId="58" fillId="0" borderId="93" xfId="0" applyFont="1" applyBorder="1" applyAlignment="1">
      <alignment horizontal="center" vertical="top"/>
    </xf>
    <xf numFmtId="0" fontId="58" fillId="0" borderId="94" xfId="0" applyFont="1" applyBorder="1" applyAlignment="1">
      <alignment horizontal="center" vertical="top"/>
    </xf>
    <xf numFmtId="0" fontId="58" fillId="0" borderId="95" xfId="0" applyFont="1" applyBorder="1" applyAlignment="1">
      <alignment horizontal="center" vertical="top"/>
    </xf>
    <xf numFmtId="0" fontId="67" fillId="0" borderId="38" xfId="0" applyFont="1" applyBorder="1" applyAlignment="1">
      <alignment horizontal="center" vertical="center" wrapText="1"/>
    </xf>
    <xf numFmtId="0" fontId="67" fillId="0" borderId="43" xfId="0" applyFont="1" applyBorder="1" applyAlignment="1">
      <alignment horizontal="center" vertical="center" wrapText="1"/>
    </xf>
    <xf numFmtId="0" fontId="67" fillId="0" borderId="44" xfId="0" applyFont="1" applyBorder="1" applyAlignment="1">
      <alignment horizontal="center" vertical="center" wrapText="1"/>
    </xf>
    <xf numFmtId="0" fontId="58" fillId="0" borderId="12" xfId="0" applyFont="1" applyBorder="1" applyAlignment="1">
      <alignment horizontal="left" vertical="top" wrapText="1"/>
    </xf>
    <xf numFmtId="0" fontId="58" fillId="0" borderId="13" xfId="0" applyFont="1" applyBorder="1" applyAlignment="1">
      <alignment horizontal="left" vertical="top" wrapText="1"/>
    </xf>
    <xf numFmtId="0" fontId="58" fillId="0" borderId="40" xfId="0" applyFont="1" applyBorder="1" applyAlignment="1">
      <alignment horizontal="left" vertical="top" wrapText="1"/>
    </xf>
    <xf numFmtId="0" fontId="58" fillId="0" borderId="14" xfId="0" applyFont="1" applyBorder="1" applyAlignment="1">
      <alignment horizontal="left" vertical="top" wrapText="1"/>
    </xf>
    <xf numFmtId="0" fontId="58" fillId="0" borderId="0" xfId="0" applyFont="1" applyAlignment="1">
      <alignment horizontal="left" vertical="top" wrapText="1"/>
    </xf>
    <xf numFmtId="0" fontId="58" fillId="0" borderId="42" xfId="0" applyFont="1" applyBorder="1" applyAlignment="1">
      <alignment horizontal="left" vertical="top" wrapText="1"/>
    </xf>
    <xf numFmtId="0" fontId="58" fillId="0" borderId="15" xfId="0" applyFont="1" applyBorder="1" applyAlignment="1">
      <alignment horizontal="left" vertical="top" wrapText="1"/>
    </xf>
    <xf numFmtId="0" fontId="58" fillId="0" borderId="16" xfId="0" applyFont="1" applyBorder="1" applyAlignment="1">
      <alignment horizontal="left" vertical="top" wrapText="1"/>
    </xf>
    <xf numFmtId="0" fontId="58" fillId="0" borderId="41" xfId="0" applyFont="1" applyBorder="1" applyAlignment="1">
      <alignment horizontal="left" vertical="top" wrapText="1"/>
    </xf>
    <xf numFmtId="0" fontId="58" fillId="0" borderId="0" xfId="0" applyFont="1" applyAlignment="1" applyProtection="1">
      <alignment horizontal="center" vertical="center" shrinkToFit="1"/>
      <protection locked="0"/>
    </xf>
    <xf numFmtId="0" fontId="58" fillId="24" borderId="43" xfId="0" applyFont="1" applyFill="1" applyBorder="1" applyAlignment="1" applyProtection="1">
      <alignment horizontal="center" vertical="center"/>
      <protection locked="0"/>
    </xf>
    <xf numFmtId="0" fontId="58" fillId="0" borderId="12" xfId="0" applyFont="1" applyBorder="1" applyAlignment="1">
      <alignment horizontal="left" vertical="top"/>
    </xf>
    <xf numFmtId="0" fontId="58" fillId="0" borderId="13" xfId="0" applyFont="1" applyBorder="1" applyAlignment="1">
      <alignment horizontal="left" vertical="top"/>
    </xf>
    <xf numFmtId="0" fontId="58" fillId="0" borderId="40" xfId="0" applyFont="1" applyBorder="1" applyAlignment="1">
      <alignment horizontal="left" vertical="top"/>
    </xf>
    <xf numFmtId="0" fontId="58" fillId="0" borderId="0" xfId="0" applyFont="1" applyAlignment="1" applyProtection="1">
      <alignment horizontal="center" vertical="center"/>
      <protection locked="0"/>
    </xf>
    <xf numFmtId="0" fontId="58" fillId="0" borderId="12" xfId="0" applyFont="1" applyBorder="1" applyAlignment="1">
      <alignment horizontal="center" vertical="center"/>
    </xf>
    <xf numFmtId="0" fontId="58" fillId="0" borderId="13" xfId="0" applyFont="1" applyBorder="1" applyAlignment="1">
      <alignment horizontal="center" vertical="center"/>
    </xf>
    <xf numFmtId="0" fontId="58" fillId="0" borderId="40" xfId="0" applyFont="1" applyBorder="1" applyAlignment="1">
      <alignment horizontal="center" vertical="center"/>
    </xf>
    <xf numFmtId="0" fontId="58" fillId="0" borderId="15" xfId="0" applyFont="1" applyBorder="1" applyAlignment="1">
      <alignment horizontal="center" vertical="center"/>
    </xf>
    <xf numFmtId="0" fontId="58" fillId="0" borderId="16" xfId="0" applyFont="1" applyBorder="1" applyAlignment="1">
      <alignment horizontal="center" vertical="center"/>
    </xf>
    <xf numFmtId="0" fontId="58" fillId="0" borderId="41" xfId="0" applyFont="1" applyBorder="1" applyAlignment="1">
      <alignment horizontal="center" vertical="center"/>
    </xf>
    <xf numFmtId="0" fontId="58" fillId="0" borderId="0" xfId="0" applyFont="1" applyAlignment="1">
      <alignment horizontal="left" vertical="center"/>
    </xf>
    <xf numFmtId="0" fontId="58" fillId="0" borderId="10"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40"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0" xfId="0" applyFont="1" applyAlignment="1">
      <alignment horizontal="center" vertical="center" wrapText="1"/>
    </xf>
    <xf numFmtId="0" fontId="58" fillId="0" borderId="42" xfId="0" applyFont="1" applyBorder="1" applyAlignment="1">
      <alignment horizontal="center" vertical="center" wrapText="1"/>
    </xf>
    <xf numFmtId="0" fontId="58" fillId="0" borderId="15" xfId="0" applyFont="1" applyBorder="1" applyAlignment="1">
      <alignment horizontal="center" vertical="center" wrapText="1"/>
    </xf>
    <xf numFmtId="0" fontId="58" fillId="0" borderId="16" xfId="0" applyFont="1" applyBorder="1" applyAlignment="1">
      <alignment horizontal="center" vertical="center" wrapText="1"/>
    </xf>
    <xf numFmtId="0" fontId="58" fillId="0" borderId="41" xfId="0" applyFont="1" applyBorder="1" applyAlignment="1">
      <alignment horizontal="center" vertical="center" wrapText="1"/>
    </xf>
    <xf numFmtId="0" fontId="58" fillId="0" borderId="13" xfId="0" applyFont="1" applyBorder="1" applyAlignment="1" applyProtection="1">
      <alignment horizontal="center" vertical="center" wrapText="1"/>
      <protection locked="0"/>
    </xf>
    <xf numFmtId="0" fontId="59" fillId="0" borderId="0" xfId="0" applyFont="1" applyAlignment="1">
      <alignment horizontal="center" vertical="center"/>
    </xf>
    <xf numFmtId="0" fontId="59" fillId="0" borderId="75" xfId="0" applyFont="1" applyBorder="1" applyAlignment="1">
      <alignment horizontal="center" vertical="center"/>
    </xf>
    <xf numFmtId="0" fontId="59" fillId="0" borderId="76" xfId="0" applyFont="1" applyBorder="1" applyAlignment="1">
      <alignment horizontal="center" vertical="center"/>
    </xf>
    <xf numFmtId="0" fontId="59" fillId="0" borderId="77" xfId="0" applyFont="1" applyBorder="1" applyAlignment="1">
      <alignment horizontal="center" vertical="center"/>
    </xf>
    <xf numFmtId="0" fontId="61" fillId="0" borderId="16" xfId="0" applyFont="1" applyBorder="1" applyAlignment="1">
      <alignment horizontal="center" vertical="center"/>
    </xf>
    <xf numFmtId="0" fontId="62" fillId="0" borderId="0" xfId="0" applyFont="1" applyAlignment="1" applyProtection="1">
      <alignment horizontal="center" vertical="center" shrinkToFit="1"/>
      <protection locked="0"/>
    </xf>
    <xf numFmtId="0" fontId="62" fillId="0" borderId="12" xfId="0" applyFont="1" applyBorder="1" applyAlignment="1">
      <alignment horizontal="center" vertical="center" wrapText="1"/>
    </xf>
    <xf numFmtId="0" fontId="62" fillId="0" borderId="13" xfId="0" applyFont="1" applyBorder="1" applyAlignment="1">
      <alignment horizontal="center" vertical="center" wrapText="1"/>
    </xf>
    <xf numFmtId="0" fontId="62" fillId="0" borderId="40" xfId="0" applyFont="1" applyBorder="1" applyAlignment="1">
      <alignment horizontal="center" vertical="center" wrapText="1"/>
    </xf>
    <xf numFmtId="0" fontId="62" fillId="0" borderId="15" xfId="0" applyFont="1" applyBorder="1" applyAlignment="1">
      <alignment horizontal="center" vertical="center" wrapText="1"/>
    </xf>
    <xf numFmtId="0" fontId="62" fillId="0" borderId="16" xfId="0" applyFont="1" applyBorder="1" applyAlignment="1">
      <alignment horizontal="center" vertical="center" wrapText="1"/>
    </xf>
    <xf numFmtId="0" fontId="62" fillId="0" borderId="41" xfId="0" applyFont="1" applyBorder="1" applyAlignment="1">
      <alignment horizontal="center" vertical="center" wrapText="1"/>
    </xf>
    <xf numFmtId="0" fontId="58" fillId="25" borderId="12" xfId="0" applyFont="1" applyFill="1" applyBorder="1" applyAlignment="1" applyProtection="1">
      <alignment horizontal="center" vertical="center" wrapText="1"/>
      <protection locked="0"/>
    </xf>
    <xf numFmtId="0" fontId="58" fillId="25" borderId="15" xfId="0" applyFont="1" applyFill="1" applyBorder="1" applyAlignment="1" applyProtection="1">
      <alignment horizontal="center" vertical="center" wrapText="1"/>
      <protection locked="0"/>
    </xf>
    <xf numFmtId="0" fontId="58" fillId="0" borderId="12" xfId="0" applyFont="1" applyBorder="1" applyAlignment="1" applyProtection="1">
      <alignment horizontal="center" vertical="center" wrapText="1"/>
      <protection locked="0"/>
    </xf>
    <xf numFmtId="0" fontId="58" fillId="0" borderId="40" xfId="0" applyFont="1" applyBorder="1" applyAlignment="1" applyProtection="1">
      <alignment horizontal="center" vertical="center" wrapText="1"/>
      <protection locked="0"/>
    </xf>
    <xf numFmtId="0" fontId="58" fillId="0" borderId="14" xfId="0" applyFont="1" applyBorder="1" applyAlignment="1" applyProtection="1">
      <alignment horizontal="center" vertical="center" wrapText="1"/>
      <protection locked="0"/>
    </xf>
    <xf numFmtId="0" fontId="58" fillId="0" borderId="0" xfId="0" applyFont="1" applyAlignment="1" applyProtection="1">
      <alignment horizontal="center" vertical="center" wrapText="1"/>
      <protection locked="0"/>
    </xf>
    <xf numFmtId="0" fontId="58" fillId="0" borderId="42" xfId="0" applyFont="1" applyBorder="1" applyAlignment="1" applyProtection="1">
      <alignment horizontal="center" vertical="center" wrapText="1"/>
      <protection locked="0"/>
    </xf>
    <xf numFmtId="0" fontId="58" fillId="0" borderId="15" xfId="0" applyFont="1" applyBorder="1" applyAlignment="1" applyProtection="1">
      <alignment horizontal="center" vertical="center" wrapText="1"/>
      <protection locked="0"/>
    </xf>
    <xf numFmtId="0" fontId="58" fillId="0" borderId="16" xfId="0" applyFont="1" applyBorder="1" applyAlignment="1" applyProtection="1">
      <alignment horizontal="center" vertical="center" wrapText="1"/>
      <protection locked="0"/>
    </xf>
    <xf numFmtId="0" fontId="58" fillId="0" borderId="41" xfId="0" applyFont="1" applyBorder="1" applyAlignment="1" applyProtection="1">
      <alignment horizontal="center" vertical="center" wrapText="1"/>
      <protection locked="0"/>
    </xf>
    <xf numFmtId="0" fontId="58" fillId="0" borderId="10" xfId="0" applyFont="1" applyBorder="1" applyAlignment="1">
      <alignment horizontal="left" vertical="center"/>
    </xf>
    <xf numFmtId="0" fontId="64" fillId="0" borderId="10" xfId="0" applyFont="1" applyBorder="1" applyAlignment="1">
      <alignment horizontal="left" vertical="top" wrapText="1"/>
    </xf>
    <xf numFmtId="0" fontId="64" fillId="0" borderId="12" xfId="0" applyFont="1" applyBorder="1" applyAlignment="1">
      <alignment horizontal="left" vertical="top" wrapText="1"/>
    </xf>
    <xf numFmtId="0" fontId="64" fillId="0" borderId="13" xfId="0" applyFont="1" applyBorder="1" applyAlignment="1">
      <alignment horizontal="left" vertical="top" wrapText="1"/>
    </xf>
    <xf numFmtId="0" fontId="64" fillId="0" borderId="40" xfId="0" applyFont="1" applyBorder="1" applyAlignment="1">
      <alignment horizontal="left" vertical="top" wrapText="1"/>
    </xf>
    <xf numFmtId="0" fontId="64" fillId="0" borderId="14" xfId="0" applyFont="1" applyBorder="1" applyAlignment="1">
      <alignment horizontal="left" vertical="top" wrapText="1"/>
    </xf>
    <xf numFmtId="0" fontId="64" fillId="0" borderId="0" xfId="0" applyFont="1" applyAlignment="1">
      <alignment horizontal="left" vertical="top" wrapText="1"/>
    </xf>
    <xf numFmtId="0" fontId="64" fillId="0" borderId="42" xfId="0" applyFont="1" applyBorder="1" applyAlignment="1">
      <alignment horizontal="left" vertical="top" wrapText="1"/>
    </xf>
    <xf numFmtId="0" fontId="58" fillId="25" borderId="96" xfId="0" applyFont="1" applyFill="1" applyBorder="1" applyAlignment="1" applyProtection="1">
      <alignment horizontal="center" vertical="center" wrapText="1"/>
      <protection locked="0"/>
    </xf>
    <xf numFmtId="0" fontId="58" fillId="25" borderId="14" xfId="0" applyFont="1" applyFill="1" applyBorder="1" applyAlignment="1" applyProtection="1">
      <alignment horizontal="center" vertical="center" wrapText="1"/>
      <protection locked="0"/>
    </xf>
    <xf numFmtId="0" fontId="58" fillId="25" borderId="0" xfId="0" applyFont="1" applyFill="1" applyAlignment="1" applyProtection="1">
      <alignment horizontal="center" vertical="center" wrapText="1"/>
      <protection locked="0"/>
    </xf>
    <xf numFmtId="0" fontId="58" fillId="25" borderId="42" xfId="0" applyFont="1" applyFill="1" applyBorder="1" applyAlignment="1" applyProtection="1">
      <alignment horizontal="center" vertical="center" wrapText="1"/>
      <protection locked="0"/>
    </xf>
    <xf numFmtId="0" fontId="58" fillId="0" borderId="13" xfId="0" applyFont="1" applyBorder="1" applyAlignment="1" applyProtection="1">
      <alignment horizontal="center" vertical="center" shrinkToFit="1"/>
      <protection locked="0"/>
    </xf>
    <xf numFmtId="179" fontId="58" fillId="0" borderId="31" xfId="0" applyNumberFormat="1" applyFont="1" applyBorder="1" applyAlignment="1" applyProtection="1">
      <alignment horizontal="center" vertical="center"/>
      <protection locked="0"/>
    </xf>
    <xf numFmtId="179" fontId="58" fillId="0" borderId="53" xfId="0" applyNumberFormat="1" applyFont="1" applyBorder="1" applyAlignment="1" applyProtection="1">
      <alignment horizontal="center" vertical="center"/>
      <protection locked="0"/>
    </xf>
    <xf numFmtId="0" fontId="58" fillId="25" borderId="57" xfId="0" applyFont="1" applyFill="1" applyBorder="1" applyAlignment="1" applyProtection="1">
      <alignment horizontal="center" vertical="center" shrinkToFit="1"/>
      <protection locked="0"/>
    </xf>
    <xf numFmtId="0" fontId="58" fillId="25" borderId="58" xfId="0" applyFont="1" applyFill="1" applyBorder="1" applyAlignment="1" applyProtection="1">
      <alignment horizontal="center" vertical="center" shrinkToFit="1"/>
      <protection locked="0"/>
    </xf>
    <xf numFmtId="0" fontId="58" fillId="25" borderId="78" xfId="0" applyFont="1" applyFill="1" applyBorder="1" applyAlignment="1" applyProtection="1">
      <alignment horizontal="center" vertical="center" shrinkToFit="1"/>
      <protection locked="0"/>
    </xf>
    <xf numFmtId="0" fontId="58" fillId="25" borderId="12" xfId="0" applyFont="1" applyFill="1" applyBorder="1" applyAlignment="1" applyProtection="1">
      <alignment horizontal="center" vertical="center" wrapText="1" shrinkToFit="1"/>
      <protection locked="0"/>
    </xf>
    <xf numFmtId="0" fontId="58" fillId="25" borderId="13" xfId="0" applyFont="1" applyFill="1" applyBorder="1" applyAlignment="1" applyProtection="1">
      <alignment horizontal="center" vertical="center" wrapText="1" shrinkToFit="1"/>
      <protection locked="0"/>
    </xf>
    <xf numFmtId="0" fontId="58" fillId="25" borderId="40" xfId="0" applyFont="1" applyFill="1" applyBorder="1" applyAlignment="1" applyProtection="1">
      <alignment horizontal="center" vertical="center" wrapText="1" shrinkToFit="1"/>
      <protection locked="0"/>
    </xf>
    <xf numFmtId="0" fontId="58" fillId="25" borderId="14" xfId="0" applyFont="1" applyFill="1" applyBorder="1" applyAlignment="1" applyProtection="1">
      <alignment horizontal="center" vertical="center" wrapText="1" shrinkToFit="1"/>
      <protection locked="0"/>
    </xf>
    <xf numFmtId="0" fontId="58" fillId="25" borderId="0" xfId="0" applyFont="1" applyFill="1" applyAlignment="1" applyProtection="1">
      <alignment horizontal="center" vertical="center" wrapText="1" shrinkToFit="1"/>
      <protection locked="0"/>
    </xf>
    <xf numFmtId="0" fontId="58" fillId="25" borderId="42" xfId="0" applyFont="1" applyFill="1" applyBorder="1" applyAlignment="1" applyProtection="1">
      <alignment horizontal="center" vertical="center" wrapText="1" shrinkToFit="1"/>
      <protection locked="0"/>
    </xf>
    <xf numFmtId="0" fontId="67" fillId="0" borderId="73" xfId="0" applyFont="1" applyBorder="1" applyAlignment="1">
      <alignment horizontal="center" vertical="top" wrapText="1"/>
    </xf>
    <xf numFmtId="0" fontId="67" fillId="0" borderId="10" xfId="0" applyFont="1" applyBorder="1" applyAlignment="1">
      <alignment horizontal="center" vertical="top" wrapText="1"/>
    </xf>
    <xf numFmtId="0" fontId="67" fillId="0" borderId="59" xfId="0" applyFont="1" applyBorder="1" applyAlignment="1">
      <alignment horizontal="center" vertical="top" wrapText="1"/>
    </xf>
    <xf numFmtId="0" fontId="58" fillId="0" borderId="14" xfId="0" applyFont="1" applyBorder="1" applyAlignment="1">
      <alignment horizontal="center" vertical="center"/>
    </xf>
    <xf numFmtId="0" fontId="58" fillId="0" borderId="0" xfId="0" applyFont="1" applyAlignment="1">
      <alignment horizontal="center" vertical="center"/>
    </xf>
    <xf numFmtId="0" fontId="58" fillId="0" borderId="42" xfId="0" applyFont="1" applyBorder="1" applyAlignment="1">
      <alignment horizontal="center" vertical="center"/>
    </xf>
    <xf numFmtId="0" fontId="67" fillId="0" borderId="16" xfId="0" applyFont="1" applyBorder="1" applyAlignment="1" applyProtection="1">
      <alignment horizontal="center" vertical="center" shrinkToFit="1"/>
      <protection locked="0"/>
    </xf>
    <xf numFmtId="0" fontId="58" fillId="0" borderId="14" xfId="0" applyFont="1" applyBorder="1" applyAlignment="1">
      <alignment horizontal="left" vertical="center"/>
    </xf>
    <xf numFmtId="0" fontId="58" fillId="25" borderId="15" xfId="0" applyFont="1" applyFill="1" applyBorder="1" applyAlignment="1" applyProtection="1">
      <alignment horizontal="center" vertical="center" shrinkToFit="1"/>
      <protection locked="0"/>
    </xf>
    <xf numFmtId="0" fontId="58" fillId="25" borderId="16" xfId="0" applyFont="1" applyFill="1" applyBorder="1" applyAlignment="1" applyProtection="1">
      <alignment horizontal="center" vertical="center" shrinkToFit="1"/>
      <protection locked="0"/>
    </xf>
    <xf numFmtId="0" fontId="58" fillId="25" borderId="41" xfId="0" applyFont="1" applyFill="1" applyBorder="1" applyAlignment="1" applyProtection="1">
      <alignment horizontal="center" vertical="center" shrinkToFit="1"/>
      <protection locked="0"/>
    </xf>
    <xf numFmtId="0" fontId="67" fillId="0" borderId="73" xfId="0" applyFont="1" applyBorder="1" applyAlignment="1">
      <alignment horizontal="center" vertical="top" textRotation="255" wrapText="1"/>
    </xf>
    <xf numFmtId="0" fontId="67" fillId="0" borderId="10" xfId="0" applyFont="1" applyBorder="1" applyAlignment="1">
      <alignment horizontal="center" vertical="top" textRotation="255" wrapText="1"/>
    </xf>
    <xf numFmtId="0" fontId="67" fillId="0" borderId="59" xfId="0" applyFont="1" applyBorder="1" applyAlignment="1">
      <alignment horizontal="center" vertical="top" textRotation="255" wrapText="1"/>
    </xf>
    <xf numFmtId="0" fontId="68" fillId="0" borderId="16" xfId="0" applyFont="1" applyBorder="1" applyAlignment="1">
      <alignment horizontal="center" vertical="center"/>
    </xf>
    <xf numFmtId="0" fontId="69" fillId="0" borderId="10" xfId="0" applyFont="1" applyBorder="1" applyAlignment="1">
      <alignment horizontal="left" vertical="top" wrapText="1"/>
    </xf>
    <xf numFmtId="0" fontId="64" fillId="0" borderId="14" xfId="0" applyFont="1" applyBorder="1" applyAlignment="1">
      <alignment horizontal="left" vertical="center"/>
    </xf>
    <xf numFmtId="0" fontId="64" fillId="0" borderId="0" xfId="0" applyFont="1" applyAlignment="1">
      <alignment horizontal="left" vertical="center"/>
    </xf>
    <xf numFmtId="0" fontId="58" fillId="0" borderId="13" xfId="0" applyFont="1" applyBorder="1" applyAlignment="1" applyProtection="1">
      <alignment horizontal="left" vertical="center" wrapText="1" shrinkToFit="1"/>
      <protection locked="0"/>
    </xf>
    <xf numFmtId="0" fontId="58" fillId="0" borderId="40" xfId="0" applyFont="1" applyBorder="1" applyAlignment="1" applyProtection="1">
      <alignment horizontal="left" vertical="center" wrapText="1" shrinkToFit="1"/>
      <protection locked="0"/>
    </xf>
    <xf numFmtId="0" fontId="58" fillId="0" borderId="16" xfId="0" applyFont="1" applyBorder="1" applyAlignment="1" applyProtection="1">
      <alignment horizontal="left" vertical="center" wrapText="1" shrinkToFit="1"/>
      <protection locked="0"/>
    </xf>
    <xf numFmtId="0" fontId="58" fillId="0" borderId="41" xfId="0" applyFont="1" applyBorder="1" applyAlignment="1" applyProtection="1">
      <alignment horizontal="left" vertical="center" wrapText="1" shrinkToFit="1"/>
      <protection locked="0"/>
    </xf>
    <xf numFmtId="0" fontId="62" fillId="0" borderId="38" xfId="0" applyFont="1" applyBorder="1" applyAlignment="1">
      <alignment horizontal="center" vertical="center" wrapText="1"/>
    </xf>
    <xf numFmtId="0" fontId="62" fillId="0" borderId="43" xfId="0" applyFont="1" applyBorder="1" applyAlignment="1">
      <alignment horizontal="center" vertical="center" wrapText="1"/>
    </xf>
    <xf numFmtId="0" fontId="62" fillId="0" borderId="44" xfId="0" applyFont="1" applyBorder="1" applyAlignment="1">
      <alignment horizontal="center" vertical="center" wrapText="1"/>
    </xf>
    <xf numFmtId="0" fontId="64" fillId="0" borderId="13" xfId="0" applyFont="1" applyBorder="1" applyAlignment="1">
      <alignment horizontal="left" vertical="center" wrapText="1"/>
    </xf>
    <xf numFmtId="0" fontId="58" fillId="0" borderId="12" xfId="0" applyFont="1" applyBorder="1" applyAlignment="1">
      <alignment horizontal="left" vertical="center"/>
    </xf>
    <xf numFmtId="0" fontId="58" fillId="0" borderId="13" xfId="0" applyFont="1" applyBorder="1" applyAlignment="1">
      <alignment horizontal="left" vertical="center"/>
    </xf>
    <xf numFmtId="178" fontId="58" fillId="0" borderId="31" xfId="0" applyNumberFormat="1" applyFont="1" applyBorder="1" applyAlignment="1" applyProtection="1">
      <alignment horizontal="center" vertical="center"/>
      <protection locked="0"/>
    </xf>
    <xf numFmtId="178" fontId="58" fillId="0" borderId="53" xfId="0" applyNumberFormat="1" applyFont="1" applyBorder="1" applyAlignment="1" applyProtection="1">
      <alignment horizontal="center" vertical="center"/>
      <protection locked="0"/>
    </xf>
    <xf numFmtId="0" fontId="58" fillId="24" borderId="0" xfId="0" applyFont="1" applyFill="1" applyAlignment="1" applyProtection="1">
      <alignment horizontal="center" vertical="center"/>
      <protection locked="0"/>
    </xf>
    <xf numFmtId="0" fontId="58" fillId="25" borderId="0" xfId="0" applyFont="1" applyFill="1" applyAlignment="1" applyProtection="1">
      <alignment horizontal="center" vertical="center" shrinkToFit="1"/>
      <protection locked="0"/>
    </xf>
    <xf numFmtId="0" fontId="58" fillId="0" borderId="0" xfId="0" applyFont="1" applyAlignment="1">
      <alignment vertical="center"/>
    </xf>
    <xf numFmtId="0" fontId="67" fillId="0" borderId="12" xfId="0" applyFont="1" applyBorder="1" applyAlignment="1">
      <alignment horizontal="center" vertical="center" textRotation="255" wrapText="1"/>
    </xf>
    <xf numFmtId="0" fontId="67" fillId="0" borderId="14" xfId="0" applyFont="1" applyBorder="1" applyAlignment="1">
      <alignment horizontal="center" vertical="center" textRotation="255" wrapText="1"/>
    </xf>
    <xf numFmtId="0" fontId="67" fillId="0" borderId="15" xfId="0" applyFont="1" applyBorder="1" applyAlignment="1">
      <alignment horizontal="center" vertical="center" textRotation="255" wrapText="1"/>
    </xf>
    <xf numFmtId="0" fontId="58" fillId="0" borderId="96" xfId="0" applyFont="1" applyBorder="1" applyAlignment="1" applyProtection="1">
      <alignment horizontal="center" vertical="center" shrinkToFit="1"/>
      <protection locked="0"/>
    </xf>
    <xf numFmtId="0" fontId="71" fillId="0" borderId="12" xfId="0" applyFont="1" applyBorder="1" applyAlignment="1">
      <alignment horizontal="left" vertical="top" wrapText="1"/>
    </xf>
    <xf numFmtId="0" fontId="71" fillId="0" borderId="96" xfId="0" applyFont="1" applyBorder="1" applyAlignment="1">
      <alignment horizontal="left" vertical="top" wrapText="1"/>
    </xf>
    <xf numFmtId="0" fontId="71" fillId="0" borderId="14" xfId="0" applyFont="1" applyBorder="1" applyAlignment="1">
      <alignment horizontal="left" vertical="top" wrapText="1"/>
    </xf>
    <xf numFmtId="0" fontId="71" fillId="0" borderId="0" xfId="0" applyFont="1" applyAlignment="1">
      <alignment horizontal="left" vertical="top" wrapText="1"/>
    </xf>
    <xf numFmtId="0" fontId="71" fillId="0" borderId="15" xfId="0" applyFont="1" applyBorder="1" applyAlignment="1">
      <alignment horizontal="left" vertical="top" wrapText="1"/>
    </xf>
    <xf numFmtId="0" fontId="71" fillId="0" borderId="16" xfId="0" applyFont="1" applyBorder="1" applyAlignment="1">
      <alignment horizontal="left" vertical="top" wrapText="1"/>
    </xf>
    <xf numFmtId="0" fontId="71" fillId="0" borderId="40" xfId="0" applyFont="1" applyBorder="1" applyAlignment="1">
      <alignment horizontal="left" vertical="top" wrapText="1"/>
    </xf>
    <xf numFmtId="0" fontId="71" fillId="0" borderId="42" xfId="0" applyFont="1" applyBorder="1" applyAlignment="1">
      <alignment horizontal="left" vertical="top" wrapText="1"/>
    </xf>
    <xf numFmtId="0" fontId="71" fillId="0" borderId="41" xfId="0" applyFont="1" applyBorder="1" applyAlignment="1">
      <alignment horizontal="left" vertical="top" wrapText="1"/>
    </xf>
    <xf numFmtId="0" fontId="62" fillId="0" borderId="0" xfId="0" applyFont="1" applyAlignment="1">
      <alignment horizontal="center" vertical="center" wrapText="1"/>
    </xf>
    <xf numFmtId="0" fontId="62" fillId="0" borderId="42" xfId="0" applyFont="1" applyBorder="1" applyAlignment="1">
      <alignment horizontal="center" vertical="center" wrapText="1"/>
    </xf>
    <xf numFmtId="0" fontId="58" fillId="0" borderId="12" xfId="0" applyFont="1" applyBorder="1" applyAlignment="1">
      <alignment horizontal="center" vertical="top" wrapText="1"/>
    </xf>
    <xf numFmtId="0" fontId="58" fillId="0" borderId="13" xfId="0" applyFont="1" applyBorder="1" applyAlignment="1">
      <alignment horizontal="center" vertical="top" wrapText="1"/>
    </xf>
    <xf numFmtId="0" fontId="58" fillId="0" borderId="40" xfId="0" applyFont="1" applyBorder="1" applyAlignment="1">
      <alignment horizontal="center" vertical="top" wrapText="1"/>
    </xf>
    <xf numFmtId="0" fontId="58" fillId="0" borderId="14" xfId="0" applyFont="1" applyBorder="1" applyAlignment="1">
      <alignment horizontal="center" vertical="top" wrapText="1"/>
    </xf>
    <xf numFmtId="0" fontId="58" fillId="0" borderId="0" xfId="0" applyFont="1" applyAlignment="1">
      <alignment horizontal="center" vertical="top" wrapText="1"/>
    </xf>
    <xf numFmtId="0" fontId="58" fillId="0" borderId="42" xfId="0" applyFont="1" applyBorder="1" applyAlignment="1">
      <alignment horizontal="center" vertical="top" wrapText="1"/>
    </xf>
    <xf numFmtId="0" fontId="58" fillId="0" borderId="15" xfId="0" applyFont="1" applyBorder="1" applyAlignment="1">
      <alignment horizontal="center" vertical="top" wrapText="1"/>
    </xf>
    <xf numFmtId="0" fontId="58" fillId="0" borderId="16" xfId="0" applyFont="1" applyBorder="1" applyAlignment="1">
      <alignment horizontal="center" vertical="top" wrapText="1"/>
    </xf>
    <xf numFmtId="0" fontId="58" fillId="0" borderId="41" xfId="0" applyFont="1" applyBorder="1" applyAlignment="1">
      <alignment horizontal="center" vertical="top" wrapText="1"/>
    </xf>
    <xf numFmtId="0" fontId="58" fillId="0" borderId="14" xfId="0" applyFont="1" applyBorder="1" applyAlignment="1">
      <alignment horizontal="left" vertical="top"/>
    </xf>
    <xf numFmtId="0" fontId="58" fillId="0" borderId="0" xfId="0" applyFont="1" applyAlignment="1">
      <alignment horizontal="left" vertical="top"/>
    </xf>
    <xf numFmtId="0" fontId="58" fillId="0" borderId="15" xfId="0" applyFont="1" applyBorder="1" applyAlignment="1">
      <alignment horizontal="left" vertical="top"/>
    </xf>
    <xf numFmtId="0" fontId="58" fillId="0" borderId="16" xfId="0" applyFont="1" applyBorder="1" applyAlignment="1">
      <alignment horizontal="left" vertical="top"/>
    </xf>
    <xf numFmtId="0" fontId="58" fillId="25" borderId="15" xfId="0" applyFont="1" applyFill="1" applyBorder="1" applyAlignment="1" applyProtection="1">
      <alignment horizontal="center" vertical="center" wrapText="1" shrinkToFit="1"/>
      <protection locked="0"/>
    </xf>
    <xf numFmtId="0" fontId="58" fillId="25" borderId="16" xfId="0" applyFont="1" applyFill="1" applyBorder="1" applyAlignment="1" applyProtection="1">
      <alignment horizontal="center" vertical="center" wrapText="1" shrinkToFit="1"/>
      <protection locked="0"/>
    </xf>
    <xf numFmtId="0" fontId="58" fillId="25" borderId="41" xfId="0" applyFont="1" applyFill="1" applyBorder="1" applyAlignment="1" applyProtection="1">
      <alignment horizontal="center" vertical="center" wrapText="1" shrinkToFit="1"/>
      <protection locked="0"/>
    </xf>
    <xf numFmtId="0" fontId="62" fillId="0" borderId="10" xfId="0" applyFont="1" applyBorder="1" applyAlignment="1">
      <alignment horizontal="left" vertical="top" wrapText="1"/>
    </xf>
    <xf numFmtId="0" fontId="13" fillId="0" borderId="0" xfId="0" applyFont="1" applyAlignment="1">
      <alignment horizontal="center" vertical="center"/>
    </xf>
    <xf numFmtId="0" fontId="13" fillId="0" borderId="0" xfId="0" applyFont="1" applyAlignment="1">
      <alignment horizontal="left" vertical="center"/>
    </xf>
    <xf numFmtId="0" fontId="58" fillId="0" borderId="57" xfId="0" applyFont="1" applyBorder="1" applyAlignment="1" applyProtection="1">
      <alignment horizontal="center" vertical="center" shrinkToFit="1"/>
      <protection locked="0"/>
    </xf>
    <xf numFmtId="0" fontId="58" fillId="0" borderId="58" xfId="0" applyFont="1" applyBorder="1" applyAlignment="1" applyProtection="1">
      <alignment horizontal="center" vertical="center" shrinkToFit="1"/>
      <protection locked="0"/>
    </xf>
    <xf numFmtId="0" fontId="58" fillId="0" borderId="78" xfId="0" applyFont="1" applyBorder="1" applyAlignment="1" applyProtection="1">
      <alignment horizontal="center" vertical="center" shrinkToFit="1"/>
      <protection locked="0"/>
    </xf>
    <xf numFmtId="0" fontId="51" fillId="0" borderId="0" xfId="43" applyFont="1" applyAlignment="1">
      <alignment horizontal="center" vertical="center"/>
    </xf>
    <xf numFmtId="0" fontId="6" fillId="0" borderId="16" xfId="43" applyFont="1" applyBorder="1" applyAlignment="1">
      <alignment horizontal="left" vertical="center"/>
    </xf>
    <xf numFmtId="0" fontId="52" fillId="0" borderId="0" xfId="43" applyFont="1" applyAlignment="1">
      <alignment horizontal="center" vertical="top"/>
    </xf>
    <xf numFmtId="0" fontId="53" fillId="0" borderId="0" xfId="43" applyFont="1" applyAlignment="1">
      <alignment horizontal="center" vertical="top"/>
    </xf>
    <xf numFmtId="0" fontId="72" fillId="0" borderId="0" xfId="43" applyFont="1" applyAlignment="1">
      <alignment horizontal="center" vertical="center"/>
    </xf>
    <xf numFmtId="0" fontId="10" fillId="0" borderId="16" xfId="43" applyBorder="1" applyAlignment="1">
      <alignment horizontal="left" vertical="center" shrinkToFit="1"/>
    </xf>
    <xf numFmtId="0" fontId="6" fillId="0" borderId="0" xfId="43" applyFont="1" applyAlignment="1">
      <alignment horizontal="center" vertical="center"/>
    </xf>
    <xf numFmtId="179" fontId="72" fillId="0" borderId="0" xfId="43" applyNumberFormat="1" applyFont="1" applyAlignment="1">
      <alignment horizontal="center" vertical="center"/>
    </xf>
    <xf numFmtId="0" fontId="6" fillId="0" borderId="0" xfId="43" applyFont="1" applyAlignment="1">
      <alignment horizontal="left" vertical="top" wrapText="1"/>
    </xf>
    <xf numFmtId="0" fontId="10" fillId="0" borderId="0" xfId="43" applyAlignment="1">
      <alignment horizontal="left" vertical="top" wrapText="1"/>
    </xf>
    <xf numFmtId="0" fontId="9" fillId="0" borderId="0" xfId="43" applyFont="1" applyAlignment="1">
      <alignment horizontal="center" vertical="center"/>
    </xf>
    <xf numFmtId="0" fontId="3" fillId="0" borderId="79" xfId="43" applyFont="1" applyBorder="1" applyAlignment="1">
      <alignment horizontal="left" wrapText="1"/>
    </xf>
    <xf numFmtId="0" fontId="57" fillId="0" borderId="0" xfId="43" applyFont="1" applyAlignment="1">
      <alignment horizontal="lef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xr:uid="{7BDB3C25-1498-480B-9A1C-7AE9B90A7045}"/>
    <cellStyle name="良い" xfId="42" builtinId="26" customBuiltin="1"/>
  </cellStyles>
  <dxfs count="512">
    <dxf>
      <fill>
        <patternFill>
          <bgColor theme="8"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8" tint="0.39994506668294322"/>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8" tint="0.39994506668294322"/>
        </patternFill>
      </fill>
    </dxf>
    <dxf>
      <fill>
        <patternFill>
          <bgColor theme="8" tint="0.3999450666829432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8"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8" tint="0.39994506668294322"/>
        </patternFill>
      </fill>
    </dxf>
    <dxf>
      <fill>
        <patternFill>
          <bgColor theme="8"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8" tint="0.39994506668294322"/>
        </patternFill>
      </fill>
    </dxf>
    <dxf>
      <fill>
        <patternFill>
          <bgColor theme="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8"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8" tint="0.39994506668294322"/>
        </patternFill>
      </fill>
    </dxf>
    <dxf>
      <fill>
        <patternFill>
          <bgColor theme="8"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border>
        <left style="thin">
          <color auto="1"/>
        </left>
        <right style="thin">
          <color auto="1"/>
        </right>
        <bottom style="thin">
          <color auto="1"/>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i val="0"/>
        <color rgb="FFFF0000"/>
      </font>
      <fill>
        <patternFill patternType="none">
          <bgColor auto="1"/>
        </patternFill>
      </fill>
    </dxf>
    <dxf>
      <font>
        <b/>
        <i val="0"/>
        <color rgb="FFFF0000"/>
      </font>
      <fill>
        <patternFill patternType="none">
          <bgColor auto="1"/>
        </patternFill>
      </fill>
    </dxf>
    <dxf>
      <font>
        <color theme="1"/>
      </font>
    </dxf>
    <dxf>
      <font>
        <color theme="1"/>
      </font>
    </dxf>
    <dxf>
      <font>
        <color auto="1"/>
      </font>
    </dxf>
    <dxf>
      <fill>
        <patternFill patternType="solid">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theme="8" tint="0.39994506668294322"/>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8" tint="0.39994506668294322"/>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8" tint="0.39994506668294322"/>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ont>
        <color theme="1"/>
      </font>
      <fill>
        <patternFill>
          <bgColor rgb="FF00B0F0"/>
        </patternFill>
      </fill>
    </dxf>
    <dxf>
      <font>
        <color theme="1"/>
      </font>
      <fill>
        <patternFill>
          <bgColor rgb="FFFFFF0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ont>
        <color theme="1"/>
      </font>
      <fill>
        <patternFill>
          <bgColor theme="0"/>
        </patternFill>
      </fill>
    </dxf>
    <dxf>
      <font>
        <color theme="1"/>
      </font>
    </dxf>
    <dxf>
      <font>
        <color theme="1"/>
      </font>
    </dxf>
    <dxf>
      <font>
        <color auto="1"/>
      </font>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E$27" lockText="1" noThreeD="1"/>
</file>

<file path=xl/ctrlProps/ctrlProp2.xml><?xml version="1.0" encoding="utf-8"?>
<formControlPr xmlns="http://schemas.microsoft.com/office/spreadsheetml/2009/9/main" objectType="CheckBox" fmlaLink="$AE$30" lockText="1" noThreeD="1"/>
</file>

<file path=xl/ctrlProps/ctrlProp3.xml><?xml version="1.0" encoding="utf-8"?>
<formControlPr xmlns="http://schemas.microsoft.com/office/spreadsheetml/2009/9/main" objectType="CheckBox" fmlaLink="$AE$33" lockText="1" noThreeD="1"/>
</file>

<file path=xl/ctrlProps/ctrlProp4.xml><?xml version="1.0" encoding="utf-8"?>
<formControlPr xmlns="http://schemas.microsoft.com/office/spreadsheetml/2009/9/main" objectType="CheckBox" fmlaLink="$AE$35" lockText="1" noThreeD="1"/>
</file>

<file path=xl/ctrlProps/ctrlProp5.xml><?xml version="1.0" encoding="utf-8"?>
<formControlPr xmlns="http://schemas.microsoft.com/office/spreadsheetml/2009/9/main" objectType="CheckBox" fmlaLink="$AE$53" lockText="1" noThreeD="1"/>
</file>

<file path=xl/ctrlProps/ctrlProp6.xml><?xml version="1.0" encoding="utf-8"?>
<formControlPr xmlns="http://schemas.microsoft.com/office/spreadsheetml/2009/9/main" objectType="CheckBox" fmlaLink="$AE$55" lockText="1" noThreeD="1"/>
</file>

<file path=xl/ctrlProps/ctrlProp7.xml><?xml version="1.0" encoding="utf-8"?>
<formControlPr xmlns="http://schemas.microsoft.com/office/spreadsheetml/2009/9/main" objectType="CheckBox" fmlaLink="$D$11" lockText="1" noThreeD="1"/>
</file>

<file path=xl/ctrlProps/ctrlProp8.xml><?xml version="1.0" encoding="utf-8"?>
<formControlPr xmlns="http://schemas.microsoft.com/office/spreadsheetml/2009/9/main" objectType="CheckBox" fmlaLink="$D$37" lockText="1" noThreeD="1"/>
</file>

<file path=xl/ctrlProps/ctrlProp9.xml><?xml version="1.0" encoding="utf-8"?>
<formControlPr xmlns="http://schemas.microsoft.com/office/spreadsheetml/2009/9/main" objectType="CheckBox" fmlaLink="$D$44" lockText="1" noThreeD="1"/>
</file>

<file path=xl/ctrlProps/ctrlProp10.xml><?xml version="1.0" encoding="utf-8"?>
<formControlPr xmlns="http://schemas.microsoft.com/office/spreadsheetml/2009/9/main" objectType="CheckBox" fmlaLink="$D$48" lockText="1" noThreeD="1"/>
</file>

<file path=xl/ctrlProps/ctrlProp11.xml><?xml version="1.0" encoding="utf-8"?>
<formControlPr xmlns="http://schemas.microsoft.com/office/spreadsheetml/2009/9/main" objectType="CheckBox" fmlaLink="$D$51" lockText="1" noThreeD="1"/>
</file>

<file path=xl/ctrlProps/ctrlProp12.xml><?xml version="1.0" encoding="utf-8"?>
<formControlPr xmlns="http://schemas.microsoft.com/office/spreadsheetml/2009/9/main" objectType="CheckBox" fmlaLink="$D$59" lockText="1" noThreeD="1"/>
</file>

<file path=xl/ctrlProps/ctrlProp13.xml><?xml version="1.0" encoding="utf-8"?>
<formControlPr xmlns="http://schemas.microsoft.com/office/spreadsheetml/2009/9/main" objectType="CheckBox" fmlaLink="$D$62" lockText="1" noThreeD="1"/>
</file>

<file path=xl/ctrlProps/ctrlProp14.xml><?xml version="1.0" encoding="utf-8"?>
<formControlPr xmlns="http://schemas.microsoft.com/office/spreadsheetml/2009/9/main" objectType="CheckBox" fmlaLink="$AE$66" lockText="1" noThreeD="1"/>
</file>

<file path=xl/ctrlProps/ctrlProp15.xml><?xml version="1.0" encoding="utf-8"?>
<formControlPr xmlns="http://schemas.microsoft.com/office/spreadsheetml/2009/9/main" objectType="CheckBox" fmlaLink="$AE$67" lockText="1" noThreeD="1"/>
</file>

<file path=xl/ctrlProps/ctrlProp16.xml><?xml version="1.0" encoding="utf-8"?>
<formControlPr xmlns="http://schemas.microsoft.com/office/spreadsheetml/2009/9/main" objectType="CheckBox" fmlaLink="$AE$68" lockText="1" noThreeD="1"/>
</file>

<file path=xl/ctrlProps/ctrlProp17.xml><?xml version="1.0" encoding="utf-8"?>
<formControlPr xmlns="http://schemas.microsoft.com/office/spreadsheetml/2009/9/main" objectType="CheckBox" fmlaLink="$AE$69" lockText="1" noThreeD="1"/>
</file>

<file path=xl/ctrlProps/ctrlProp18.xml><?xml version="1.0" encoding="utf-8"?>
<formControlPr xmlns="http://schemas.microsoft.com/office/spreadsheetml/2009/9/main" objectType="CheckBox" fmlaLink="$D$15" lockText="1" noThreeD="1"/>
</file>

<file path=xl/ctrlProps/ctrlProp19.xml><?xml version="1.0" encoding="utf-8"?>
<formControlPr xmlns="http://schemas.microsoft.com/office/spreadsheetml/2009/9/main" objectType="CheckBox" fmlaLink="$D$38" lockText="1" noThreeD="1"/>
</file>

<file path=xl/ctrlProps/ctrlProp20.xml><?xml version="1.0" encoding="utf-8"?>
<formControlPr xmlns="http://schemas.microsoft.com/office/spreadsheetml/2009/9/main" objectType="CheckBox" fmlaLink="$D$25" lockText="1" noThreeD="1"/>
</file>

<file path=xl/ctrlProps/ctrlProp21.xml><?xml version="1.0" encoding="utf-8"?>
<formControlPr xmlns="http://schemas.microsoft.com/office/spreadsheetml/2009/9/main" objectType="CheckBox" fmlaLink="$D$23" lockText="1" noThreeD="1"/>
</file>

<file path=xl/ctrlProps/ctrlProp22.xml><?xml version="1.0" encoding="utf-8"?>
<formControlPr xmlns="http://schemas.microsoft.com/office/spreadsheetml/2009/9/main" objectType="CheckBox" fmlaLink="$D$18" lockText="1" noThreeD="1"/>
</file>

<file path=xl/ctrlProps/ctrlProp23.xml><?xml version="1.0" encoding="utf-8"?>
<formControlPr xmlns="http://schemas.microsoft.com/office/spreadsheetml/2009/9/main" objectType="CheckBox" fmlaLink="$AL$6" lockText="1" noThreeD="1"/>
</file>

<file path=xl/ctrlProps/ctrlProp24.xml><?xml version="1.0" encoding="utf-8"?>
<formControlPr xmlns="http://schemas.microsoft.com/office/spreadsheetml/2009/9/main" objectType="CheckBox" fmlaLink="$AM$6" lockText="1" noThreeD="1"/>
</file>

<file path=xl/ctrlProps/ctrlProp25.xml><?xml version="1.0" encoding="utf-8"?>
<formControlPr xmlns="http://schemas.microsoft.com/office/spreadsheetml/2009/9/main" objectType="CheckBox" fmlaLink="$AL$7" lockText="1" noThreeD="1"/>
</file>

<file path=xl/ctrlProps/ctrlProp26.xml><?xml version="1.0" encoding="utf-8"?>
<formControlPr xmlns="http://schemas.microsoft.com/office/spreadsheetml/2009/9/main" objectType="CheckBox" fmlaLink="$AM$7" lockText="1" noThreeD="1"/>
</file>

<file path=xl/ctrlProps/ctrlProp27.xml><?xml version="1.0" encoding="utf-8"?>
<formControlPr xmlns="http://schemas.microsoft.com/office/spreadsheetml/2009/9/main" objectType="CheckBox" fmlaLink="$AM$16" lockText="1" noThreeD="1"/>
</file>

<file path=xl/ctrlProps/ctrlProp28.xml><?xml version="1.0" encoding="utf-8"?>
<formControlPr xmlns="http://schemas.microsoft.com/office/spreadsheetml/2009/9/main" objectType="CheckBox" fmlaLink="$AL$25" lockText="1" noThreeD="1"/>
</file>

<file path=xl/ctrlProps/ctrlProp29.xml><?xml version="1.0" encoding="utf-8"?>
<formControlPr xmlns="http://schemas.microsoft.com/office/spreadsheetml/2009/9/main" objectType="CheckBox" fmlaLink="$AL$27" lockText="1" noThreeD="1"/>
</file>

<file path=xl/ctrlProps/ctrlProp30.xml><?xml version="1.0" encoding="utf-8"?>
<formControlPr xmlns="http://schemas.microsoft.com/office/spreadsheetml/2009/9/main" objectType="CheckBox" fmlaLink="$AL$28" lockText="1" noThreeD="1"/>
</file>

<file path=xl/ctrlProps/ctrlProp31.xml><?xml version="1.0" encoding="utf-8"?>
<formControlPr xmlns="http://schemas.microsoft.com/office/spreadsheetml/2009/9/main" objectType="CheckBox" fmlaLink="$AL$30" lockText="1" noThreeD="1"/>
</file>

<file path=xl/ctrlProps/ctrlProp32.xml><?xml version="1.0" encoding="utf-8"?>
<formControlPr xmlns="http://schemas.microsoft.com/office/spreadsheetml/2009/9/main" objectType="CheckBox" fmlaLink="$AL$31" lockText="1" noThreeD="1"/>
</file>

<file path=xl/ctrlProps/ctrlProp33.xml><?xml version="1.0" encoding="utf-8"?>
<formControlPr xmlns="http://schemas.microsoft.com/office/spreadsheetml/2009/9/main" objectType="CheckBox" fmlaLink="$AL$33" lockText="1" noThreeD="1"/>
</file>

<file path=xl/ctrlProps/ctrlProp34.xml><?xml version="1.0" encoding="utf-8"?>
<formControlPr xmlns="http://schemas.microsoft.com/office/spreadsheetml/2009/9/main" objectType="CheckBox" fmlaLink="$AN$38" lockText="1" noThreeD="1"/>
</file>

<file path=xl/ctrlProps/ctrlProp35.xml><?xml version="1.0" encoding="utf-8"?>
<formControlPr xmlns="http://schemas.microsoft.com/office/spreadsheetml/2009/9/main" objectType="CheckBox" fmlaLink="$AL$22" lockText="1" noThreeD="1"/>
</file>

<file path=xl/ctrlProps/ctrlProp36.xml><?xml version="1.0" encoding="utf-8"?>
<formControlPr xmlns="http://schemas.microsoft.com/office/spreadsheetml/2009/9/main" objectType="CheckBox" fmlaLink="$AL$24" lockText="1" noThreeD="1"/>
</file>

<file path=xl/ctrlProps/ctrlProp37.xml><?xml version="1.0" encoding="utf-8"?>
<formControlPr xmlns="http://schemas.microsoft.com/office/spreadsheetml/2009/9/main" objectType="CheckBox" fmlaLink="$AL$38" lockText="1" noThreeD="1"/>
</file>

<file path=xl/ctrlProps/ctrlProp38.xml><?xml version="1.0" encoding="utf-8"?>
<formControlPr xmlns="http://schemas.microsoft.com/office/spreadsheetml/2009/9/main" objectType="CheckBox" fmlaLink="$AO$48" lockText="1" noThreeD="1"/>
</file>

<file path=xl/ctrlProps/ctrlProp39.xml><?xml version="1.0" encoding="utf-8"?>
<formControlPr xmlns="http://schemas.microsoft.com/office/spreadsheetml/2009/9/main" objectType="CheckBox" fmlaLink="$AM$38" lockText="1" noThreeD="1"/>
</file>

<file path=xl/ctrlProps/ctrlProp40.xml><?xml version="1.0" encoding="utf-8"?>
<formControlPr xmlns="http://schemas.microsoft.com/office/spreadsheetml/2009/9/main" objectType="CheckBox" fmlaLink="$AL$41" lockText="1" noThreeD="1"/>
</file>

<file path=xl/ctrlProps/ctrlProp41.xml><?xml version="1.0" encoding="utf-8"?>
<formControlPr xmlns="http://schemas.microsoft.com/office/spreadsheetml/2009/9/main" objectType="CheckBox" fmlaLink="$AM$46" lockText="1" noThreeD="1"/>
</file>

<file path=xl/ctrlProps/ctrlProp42.xml><?xml version="1.0" encoding="utf-8"?>
<formControlPr xmlns="http://schemas.microsoft.com/office/spreadsheetml/2009/9/main" objectType="CheckBox" fmlaLink="$AM$41" lockText="1" noThreeD="1"/>
</file>

<file path=xl/ctrlProps/ctrlProp43.xml><?xml version="1.0" encoding="utf-8"?>
<formControlPr xmlns="http://schemas.microsoft.com/office/spreadsheetml/2009/9/main" objectType="CheckBox" fmlaLink="$AL$44" lockText="1" noThreeD="1"/>
</file>

<file path=xl/ctrlProps/ctrlProp44.xml><?xml version="1.0" encoding="utf-8"?>
<formControlPr xmlns="http://schemas.microsoft.com/office/spreadsheetml/2009/9/main" objectType="CheckBox" fmlaLink="$AM$44" lockText="1" noThreeD="1"/>
</file>

<file path=xl/ctrlProps/ctrlProp45.xml><?xml version="1.0" encoding="utf-8"?>
<formControlPr xmlns="http://schemas.microsoft.com/office/spreadsheetml/2009/9/main" objectType="CheckBox" fmlaLink="$AN$48" lockText="1" noThreeD="1"/>
</file>

<file path=xl/ctrlProps/ctrlProp46.xml><?xml version="1.0" encoding="utf-8"?>
<formControlPr xmlns="http://schemas.microsoft.com/office/spreadsheetml/2009/9/main" objectType="CheckBox" fmlaLink="$AO$46" lockText="1" noThreeD="1"/>
</file>

<file path=xl/ctrlProps/ctrlProp47.xml><?xml version="1.0" encoding="utf-8"?>
<formControlPr xmlns="http://schemas.microsoft.com/office/spreadsheetml/2009/9/main" objectType="CheckBox" fmlaLink="$AN$46" lockText="1" noThreeD="1"/>
</file>

<file path=xl/ctrlProps/ctrlProp48.xml><?xml version="1.0" encoding="utf-8"?>
<formControlPr xmlns="http://schemas.microsoft.com/office/spreadsheetml/2009/9/main" objectType="CheckBox" fmlaLink="$AO$44" lockText="1" noThreeD="1"/>
</file>

<file path=xl/ctrlProps/ctrlProp49.xml><?xml version="1.0" encoding="utf-8"?>
<formControlPr xmlns="http://schemas.microsoft.com/office/spreadsheetml/2009/9/main" objectType="CheckBox" fmlaLink="$AN$44" lockText="1" noThreeD="1"/>
</file>

<file path=xl/ctrlProps/ctrlProp50.xml><?xml version="1.0" encoding="utf-8"?>
<formControlPr xmlns="http://schemas.microsoft.com/office/spreadsheetml/2009/9/main" objectType="CheckBox" fmlaLink="$AO$41" lockText="1" noThreeD="1"/>
</file>

<file path=xl/ctrlProps/ctrlProp51.xml><?xml version="1.0" encoding="utf-8"?>
<formControlPr xmlns="http://schemas.microsoft.com/office/spreadsheetml/2009/9/main" objectType="CheckBox" fmlaLink="$AN$41" lockText="1" noThreeD="1"/>
</file>

<file path=xl/ctrlProps/ctrlProp52.xml><?xml version="1.0" encoding="utf-8"?>
<formControlPr xmlns="http://schemas.microsoft.com/office/spreadsheetml/2009/9/main" objectType="CheckBox" fmlaLink="$AO$38" lockText="1" noThreeD="1"/>
</file>

<file path=xl/ctrlProps/ctrlProp53.xml><?xml version="1.0" encoding="utf-8"?>
<formControlPr xmlns="http://schemas.microsoft.com/office/spreadsheetml/2009/9/main" objectType="CheckBox" fmlaLink="$AL$46" lockText="1" noThreeD="1"/>
</file>

<file path=xl/ctrlProps/ctrlProp54.xml><?xml version="1.0" encoding="utf-8"?>
<formControlPr xmlns="http://schemas.microsoft.com/office/spreadsheetml/2009/9/main" objectType="CheckBox" fmlaLink="$AL$48" lockText="1" noThreeD="1"/>
</file>

<file path=xl/ctrlProps/ctrlProp55.xml><?xml version="1.0" encoding="utf-8"?>
<formControlPr xmlns="http://schemas.microsoft.com/office/spreadsheetml/2009/9/main" objectType="CheckBox" fmlaLink="$AM$48" lockText="1" noThreeD="1"/>
</file>

<file path=xl/ctrlProps/ctrlProp56.xml><?xml version="1.0" encoding="utf-8"?>
<formControlPr xmlns="http://schemas.microsoft.com/office/spreadsheetml/2009/9/main" objectType="CheckBox" fmlaLink="$AL$57" lockText="1" noThreeD="1"/>
</file>

<file path=xl/ctrlProps/ctrlProp57.xml><?xml version="1.0" encoding="utf-8"?>
<formControlPr xmlns="http://schemas.microsoft.com/office/spreadsheetml/2009/9/main" objectType="CheckBox" fmlaLink="$AL$53" lockText="1" noThreeD="1"/>
</file>

<file path=xl/ctrlProps/ctrlProp58.xml><?xml version="1.0" encoding="utf-8"?>
<formControlPr xmlns="http://schemas.microsoft.com/office/spreadsheetml/2009/9/main" objectType="CheckBox" fmlaLink="$AM$53" lockText="1" noThreeD="1"/>
</file>

<file path=xl/ctrlProps/ctrlProp59.xml><?xml version="1.0" encoding="utf-8"?>
<formControlPr xmlns="http://schemas.microsoft.com/office/spreadsheetml/2009/9/main" objectType="CheckBox" fmlaLink="$AL$58" lockText="1" noThreeD="1"/>
</file>

<file path=xl/ctrlProps/ctrlProp60.xml><?xml version="1.0" encoding="utf-8"?>
<formControlPr xmlns="http://schemas.microsoft.com/office/spreadsheetml/2009/9/main" objectType="CheckBox" fmlaLink="$AM$58" lockText="1" noThreeD="1"/>
</file>

<file path=xl/ctrlProps/ctrlProp61.xml><?xml version="1.0" encoding="utf-8"?>
<formControlPr xmlns="http://schemas.microsoft.com/office/spreadsheetml/2009/9/main" objectType="CheckBox" fmlaLink="$AN$58" lockText="1" noThreeD="1"/>
</file>

<file path=xl/ctrlProps/ctrlProp62.xml><?xml version="1.0" encoding="utf-8"?>
<formControlPr xmlns="http://schemas.microsoft.com/office/spreadsheetml/2009/9/main" objectType="CheckBox" fmlaLink="$AP$58" lockText="1" noThreeD="1"/>
</file>

<file path=xl/ctrlProps/ctrlProp63.xml><?xml version="1.0" encoding="utf-8"?>
<formControlPr xmlns="http://schemas.microsoft.com/office/spreadsheetml/2009/9/main" objectType="CheckBox" fmlaLink="$AO$58" lockText="1" noThreeD="1"/>
</file>

<file path=xl/ctrlProps/ctrlProp64.xml><?xml version="1.0" encoding="utf-8"?>
<formControlPr xmlns="http://schemas.microsoft.com/office/spreadsheetml/2009/9/main" objectType="CheckBox" fmlaLink="$AL$60" lockText="1" noThreeD="1"/>
</file>

<file path=xl/ctrlProps/ctrlProp65.xml><?xml version="1.0" encoding="utf-8"?>
<formControlPr xmlns="http://schemas.microsoft.com/office/spreadsheetml/2009/9/main" objectType="CheckBox" fmlaLink="$AM$60" lockText="1" noThreeD="1"/>
</file>

<file path=xl/ctrlProps/ctrlProp66.xml><?xml version="1.0" encoding="utf-8"?>
<formControlPr xmlns="http://schemas.microsoft.com/office/spreadsheetml/2009/9/main" objectType="CheckBox" fmlaLink="$AN$60" lockText="1" noThreeD="1"/>
</file>

<file path=xl/ctrlProps/ctrlProp67.xml><?xml version="1.0" encoding="utf-8"?>
<formControlPr xmlns="http://schemas.microsoft.com/office/spreadsheetml/2009/9/main" objectType="CheckBox" fmlaLink="$AO$60" lockText="1" noThreeD="1"/>
</file>

<file path=xl/ctrlProps/ctrlProp68.xml><?xml version="1.0" encoding="utf-8"?>
<formControlPr xmlns="http://schemas.microsoft.com/office/spreadsheetml/2009/9/main" objectType="CheckBox" fmlaLink="$AL$62" lockText="1" noThreeD="1"/>
</file>

<file path=xl/ctrlProps/ctrlProp69.xml><?xml version="1.0" encoding="utf-8"?>
<formControlPr xmlns="http://schemas.microsoft.com/office/spreadsheetml/2009/9/main" objectType="CheckBox" fmlaLink="$AM$62" lockText="1" noThreeD="1"/>
</file>

<file path=xl/ctrlProps/ctrlProp70.xml><?xml version="1.0" encoding="utf-8"?>
<formControlPr xmlns="http://schemas.microsoft.com/office/spreadsheetml/2009/9/main" objectType="CheckBox" fmlaLink="$AP$62" lockText="1" noThreeD="1"/>
</file>

<file path=xl/ctrlProps/ctrlProp71.xml><?xml version="1.0" encoding="utf-8"?>
<formControlPr xmlns="http://schemas.microsoft.com/office/spreadsheetml/2009/9/main" objectType="CheckBox" fmlaLink="$AN$62" lockText="1" noThreeD="1"/>
</file>

<file path=xl/ctrlProps/ctrlProp72.xml><?xml version="1.0" encoding="utf-8"?>
<formControlPr xmlns="http://schemas.microsoft.com/office/spreadsheetml/2009/9/main" objectType="CheckBox" fmlaLink="$AO$62" lockText="1" noThreeD="1"/>
</file>

<file path=xl/ctrlProps/ctrlProp73.xml><?xml version="1.0" encoding="utf-8"?>
<formControlPr xmlns="http://schemas.microsoft.com/office/spreadsheetml/2009/9/main" objectType="CheckBox" fmlaLink="$AL$59" lockText="1" noThreeD="1"/>
</file>

<file path=xl/ctrlProps/ctrlProp74.xml><?xml version="1.0" encoding="utf-8"?>
<formControlPr xmlns="http://schemas.microsoft.com/office/spreadsheetml/2009/9/main" objectType="CheckBox" fmlaLink="$AL$61" lockText="1" noThreeD="1"/>
</file>

<file path=xl/ctrlProps/ctrlProp75.xml><?xml version="1.0" encoding="utf-8"?>
<formControlPr xmlns="http://schemas.microsoft.com/office/spreadsheetml/2009/9/main" objectType="CheckBox" fmlaLink="$AP$60" lockText="1" noThreeD="1"/>
</file>

<file path=xl/ctrlProps/ctrlProp76.xml><?xml version="1.0" encoding="utf-8"?>
<formControlPr xmlns="http://schemas.microsoft.com/office/spreadsheetml/2009/9/main" objectType="CheckBox" fmlaLink="$AN$6" lockText="1" noThreeD="1"/>
</file>

<file path=xl/ctrlProps/ctrlProp77.xml><?xml version="1.0" encoding="utf-8"?>
<formControlPr xmlns="http://schemas.microsoft.com/office/spreadsheetml/2009/9/main" objectType="CheckBox" fmlaLink="$AN$7" lockText="1" noThreeD="1"/>
</file>

<file path=xl/ctrlProps/ctrlProp78.xml><?xml version="1.0" encoding="utf-8"?>
<formControlPr xmlns="http://schemas.microsoft.com/office/spreadsheetml/2009/9/main" objectType="CheckBox" fmlaLink="$AO$10" lockText="1" noThreeD="1"/>
</file>

<file path=xl/ctrlProps/ctrlProp79.xml><?xml version="1.0" encoding="utf-8"?>
<formControlPr xmlns="http://schemas.microsoft.com/office/spreadsheetml/2009/9/main" objectType="CheckBox" fmlaLink="$AM$18" lockText="1" noThreeD="1"/>
</file>

<file path=xl/ctrlProps/ctrlProp80.xml><?xml version="1.0" encoding="utf-8"?>
<formControlPr xmlns="http://schemas.microsoft.com/office/spreadsheetml/2009/9/main" objectType="CheckBox" fmlaLink="$AM$29" lockText="1" noThreeD="1"/>
</file>

<file path=xl/ctrlProps/ctrlProp81.xml><?xml version="1.0" encoding="utf-8"?>
<formControlPr xmlns="http://schemas.microsoft.com/office/spreadsheetml/2009/9/main" objectType="CheckBox" fmlaLink="$AL$29" lockText="1" noThreeD="1"/>
</file>

<file path=xl/ctrlProps/ctrlProp82.xml><?xml version="1.0" encoding="utf-8"?>
<formControlPr xmlns="http://schemas.microsoft.com/office/spreadsheetml/2009/9/main" objectType="CheckBox" fmlaLink="$B$8" lockText="1" noThreeD="1"/>
</file>

<file path=xl/ctrlProps/ctrlProp83.xml><?xml version="1.0" encoding="utf-8"?>
<formControlPr xmlns="http://schemas.microsoft.com/office/spreadsheetml/2009/9/main" objectType="CheckBox" fmlaLink="$B$10" lockText="1" noThreeD="1"/>
</file>

<file path=xl/ctrlProps/ctrlProp84.xml><?xml version="1.0" encoding="utf-8"?>
<formControlPr xmlns="http://schemas.microsoft.com/office/spreadsheetml/2009/9/main" objectType="CheckBox" fmlaLink="$B$16" lockText="1" noThreeD="1"/>
</file>

<file path=xl/ctrlProps/ctrlProp85.xml><?xml version="1.0" encoding="utf-8"?>
<formControlPr xmlns="http://schemas.microsoft.com/office/spreadsheetml/2009/9/main" objectType="CheckBox" fmlaLink="$B$18" lockText="1" noThreeD="1"/>
</file>

<file path=xl/ctrlProps/ctrlProp86.xml><?xml version="1.0" encoding="utf-8"?>
<formControlPr xmlns="http://schemas.microsoft.com/office/spreadsheetml/2009/9/main" objectType="CheckBox" fmlaLink="$B$22" lockText="1" noThreeD="1"/>
</file>

<file path=xl/ctrlProps/ctrlProp87.xml><?xml version="1.0" encoding="utf-8"?>
<formControlPr xmlns="http://schemas.microsoft.com/office/spreadsheetml/2009/9/main" objectType="CheckBox" fmlaLink="$B$25" lockText="1" noThreeD="1"/>
</file>

<file path=xl/ctrlProps/ctrlProp88.xml><?xml version="1.0" encoding="utf-8"?>
<formControlPr xmlns="http://schemas.microsoft.com/office/spreadsheetml/2009/9/main" objectType="CheckBox" fmlaLink="$B$28" lockText="1" noThreeD="1"/>
</file>

<file path=xl/ctrlProps/ctrlProp89.xml><?xml version="1.0" encoding="utf-8"?>
<formControlPr xmlns="http://schemas.microsoft.com/office/spreadsheetml/2009/9/main" objectType="CheckBox" fmlaLink="$B$34" lockText="1" noThreeD="1"/>
</file>

<file path=xl/ctrlProps/ctrlProp90.xml><?xml version="1.0" encoding="utf-8"?>
<formControlPr xmlns="http://schemas.microsoft.com/office/spreadsheetml/2009/9/main" objectType="CheckBox" fmlaLink="$B$37" lockText="1" noThreeD="1"/>
</file>

<file path=xl/ctrlProps/ctrlProp91.xml><?xml version="1.0" encoding="utf-8"?>
<formControlPr xmlns="http://schemas.microsoft.com/office/spreadsheetml/2009/9/main" objectType="CheckBox" fmlaLink="$B$40" lockText="1" noThreeD="1"/>
</file>

<file path=xl/ctrlProps/ctrlProp92.xml><?xml version="1.0" encoding="utf-8"?>
<formControlPr xmlns="http://schemas.microsoft.com/office/spreadsheetml/2009/9/main" objectType="CheckBox" fmlaLink="$B$43" lockText="1" noThreeD="1"/>
</file>

<file path=xl/ctrlProps/ctrlProp93.xml><?xml version="1.0" encoding="utf-8"?>
<formControlPr xmlns="http://schemas.microsoft.com/office/spreadsheetml/2009/9/main" objectType="CheckBox" fmlaLink="$B$45" lockText="1" noThreeD="1"/>
</file>

<file path=xl/ctrlProps/ctrlProp94.xml><?xml version="1.0" encoding="utf-8"?>
<formControlPr xmlns="http://schemas.microsoft.com/office/spreadsheetml/2009/9/main" objectType="CheckBox" fmlaLink="$B$47" lockText="1" noThreeD="1"/>
</file>

<file path=xl/ctrlProps/ctrlProp95.xml><?xml version="1.0" encoding="utf-8"?>
<formControlPr xmlns="http://schemas.microsoft.com/office/spreadsheetml/2009/9/main" objectType="CheckBox" fmlaLink="$B$49" lockText="1" noThreeD="1"/>
</file>

<file path=xl/ctrlProps/ctrlProp96.xml><?xml version="1.0" encoding="utf-8"?>
<formControlPr xmlns="http://schemas.microsoft.com/office/spreadsheetml/2009/9/main" objectType="CheckBox" fmlaLink="$B$52" lockText="1" noThreeD="1"/>
</file>

<file path=xl/ctrlProps/ctrlProp97.xml><?xml version="1.0" encoding="utf-8"?>
<formControlPr xmlns="http://schemas.microsoft.com/office/spreadsheetml/2009/9/main" objectType="CheckBox" fmlaLink="$B$55" lockText="1" noThreeD="1"/>
</file>

<file path=xl/ctrlProps/ctrlProp98.xml><?xml version="1.0" encoding="utf-8"?>
<formControlPr xmlns="http://schemas.microsoft.com/office/spreadsheetml/2009/9/main" objectType="CheckBox" fmlaLink="$B$57" lockText="1" noThreeD="1"/>
</file>

<file path=xl/ctrlProps/ctrlProp99.xml><?xml version="1.0" encoding="utf-8"?>
<formControlPr xmlns="http://schemas.microsoft.com/office/spreadsheetml/2009/9/main" objectType="CheckBox" fmlaLink="$B$60" lockText="1" noThreeD="1"/>
</file>

<file path=xl/ctrlProps/ctrlProp100.xml><?xml version="1.0" encoding="utf-8"?>
<formControlPr xmlns="http://schemas.microsoft.com/office/spreadsheetml/2009/9/main" objectType="CheckBox" fmlaLink="$B$62" lockText="1" noThreeD="1"/>
</file>

<file path=xl/ctrlProps/ctrlProp101.xml><?xml version="1.0" encoding="utf-8"?>
<formControlPr xmlns="http://schemas.microsoft.com/office/spreadsheetml/2009/9/main" objectType="CheckBox" fmlaLink="$B$64" lockText="1" noThreeD="1"/>
</file>

<file path=xl/ctrlProps/ctrlProp102.xml><?xml version="1.0" encoding="utf-8"?>
<formControlPr xmlns="http://schemas.microsoft.com/office/spreadsheetml/2009/9/main" objectType="CheckBox" fmlaLink="$AL$18" lockText="1" noThreeD="1"/>
</file>

<file path=xl/ctrlProps/ctrlProp103.xml><?xml version="1.0" encoding="utf-8"?>
<formControlPr xmlns="http://schemas.microsoft.com/office/spreadsheetml/2009/9/main" objectType="CheckBox" fmlaLink="$AL$20" lockText="1" noThreeD="1"/>
</file>

<file path=xl/ctrlProps/ctrlProp104.xml><?xml version="1.0" encoding="utf-8"?>
<formControlPr xmlns="http://schemas.microsoft.com/office/spreadsheetml/2009/9/main" objectType="CheckBox" fmlaLink="$AM$20" lockText="1" noThreeD="1"/>
</file>

<file path=xl/ctrlProps/ctrlProp105.xml><?xml version="1.0" encoding="utf-8"?>
<formControlPr xmlns="http://schemas.microsoft.com/office/spreadsheetml/2009/9/main" objectType="CheckBox" fmlaLink="$AP$10" lockText="1" noThreeD="1"/>
</file>

<file path=xl/ctrlProps/ctrlProp106.xml><?xml version="1.0" encoding="utf-8"?>
<formControlPr xmlns="http://schemas.microsoft.com/office/spreadsheetml/2009/9/main" objectType="CheckBox" fmlaLink="$AL$10" lockText="1" noThreeD="1"/>
</file>

<file path=xl/ctrlProps/ctrlProp107.xml><?xml version="1.0" encoding="utf-8"?>
<formControlPr xmlns="http://schemas.microsoft.com/office/spreadsheetml/2009/9/main" objectType="CheckBox" fmlaLink="$AM$10" lockText="1" noThreeD="1"/>
</file>

<file path=xl/ctrlProps/ctrlProp108.xml><?xml version="1.0" encoding="utf-8"?>
<formControlPr xmlns="http://schemas.microsoft.com/office/spreadsheetml/2009/9/main" objectType="CheckBox" fmlaLink="$AN$10" lockText="1" noThreeD="1"/>
</file>

<file path=xl/ctrlProps/ctrlProp109.xml><?xml version="1.0" encoding="utf-8"?>
<formControlPr xmlns="http://schemas.microsoft.com/office/spreadsheetml/2009/9/main" objectType="CheckBox" fmlaLink="$AL$16" lockText="1" noThreeD="1"/>
</file>

<file path=xl/ctrlProps/ctrlProp110.xml><?xml version="1.0" encoding="utf-8"?>
<formControlPr xmlns="http://schemas.microsoft.com/office/spreadsheetml/2009/9/main" objectType="CheckBox" fmlaLink="$AJ$9" lockText="1" noThreeD="1"/>
</file>

<file path=xl/ctrlProps/ctrlProp111.xml><?xml version="1.0" encoding="utf-8"?>
<formControlPr xmlns="http://schemas.microsoft.com/office/spreadsheetml/2009/9/main" objectType="CheckBox" fmlaLink="$AK$9" lockText="1" noThreeD="1"/>
</file>

<file path=xl/ctrlProps/ctrlProp112.xml><?xml version="1.0" encoding="utf-8"?>
<formControlPr xmlns="http://schemas.microsoft.com/office/spreadsheetml/2009/9/main" objectType="CheckBox" fmlaLink="$AJ$10" lockText="1" noThreeD="1"/>
</file>

<file path=xl/ctrlProps/ctrlProp113.xml><?xml version="1.0" encoding="utf-8"?>
<formControlPr xmlns="http://schemas.microsoft.com/office/spreadsheetml/2009/9/main" objectType="CheckBox" fmlaLink="$AK$10" lockText="1" noThreeD="1"/>
</file>

<file path=xl/ctrlProps/ctrlProp114.xml><?xml version="1.0" encoding="utf-8"?>
<formControlPr xmlns="http://schemas.microsoft.com/office/spreadsheetml/2009/9/main" objectType="CheckBox" fmlaLink="$AL$13" lockText="1" noThreeD="1"/>
</file>

<file path=xl/ctrlProps/ctrlProp115.xml><?xml version="1.0" encoding="utf-8"?>
<formControlPr xmlns="http://schemas.microsoft.com/office/spreadsheetml/2009/9/main" objectType="CheckBox" fmlaLink="$AM$13" lockText="1" noThreeD="1"/>
</file>

<file path=xl/ctrlProps/ctrlProp116.xml><?xml version="1.0" encoding="utf-8"?>
<formControlPr xmlns="http://schemas.microsoft.com/office/spreadsheetml/2009/9/main" objectType="CheckBox" fmlaLink="$AK$13" lockText="1" noThreeD="1"/>
</file>

<file path=xl/ctrlProps/ctrlProp117.xml><?xml version="1.0" encoding="utf-8"?>
<formControlPr xmlns="http://schemas.microsoft.com/office/spreadsheetml/2009/9/main" objectType="CheckBox" fmlaLink="$AN$13" lockText="1" noThreeD="1"/>
</file>

<file path=xl/ctrlProps/ctrlProp118.xml><?xml version="1.0" encoding="utf-8"?>
<formControlPr xmlns="http://schemas.microsoft.com/office/spreadsheetml/2009/9/main" objectType="CheckBox" fmlaLink="$AJ$19" lockText="1" noThreeD="1"/>
</file>

<file path=xl/ctrlProps/ctrlProp119.xml><?xml version="1.0" encoding="utf-8"?>
<formControlPr xmlns="http://schemas.microsoft.com/office/spreadsheetml/2009/9/main" objectType="CheckBox" fmlaLink="$AK$19" lockText="1" noThreeD="1"/>
</file>

<file path=xl/ctrlProps/ctrlProp120.xml><?xml version="1.0" encoding="utf-8"?>
<formControlPr xmlns="http://schemas.microsoft.com/office/spreadsheetml/2009/9/main" objectType="CheckBox" fmlaLink="$AJ$26" lockText="1" noThreeD="1"/>
</file>

<file path=xl/ctrlProps/ctrlProp121.xml><?xml version="1.0" encoding="utf-8"?>
<formControlPr xmlns="http://schemas.microsoft.com/office/spreadsheetml/2009/9/main" objectType="CheckBox" fmlaLink="$AJ$28" lockText="1" noThreeD="1"/>
</file>

<file path=xl/ctrlProps/ctrlProp122.xml><?xml version="1.0" encoding="utf-8"?>
<formControlPr xmlns="http://schemas.microsoft.com/office/spreadsheetml/2009/9/main" objectType="CheckBox" fmlaLink="$AJ$29" lockText="1" noThreeD="1"/>
</file>

<file path=xl/ctrlProps/ctrlProp123.xml><?xml version="1.0" encoding="utf-8"?>
<formControlPr xmlns="http://schemas.microsoft.com/office/spreadsheetml/2009/9/main" objectType="CheckBox" fmlaLink="$AJ$31" lockText="1" noThreeD="1"/>
</file>

<file path=xl/ctrlProps/ctrlProp124.xml><?xml version="1.0" encoding="utf-8"?>
<formControlPr xmlns="http://schemas.microsoft.com/office/spreadsheetml/2009/9/main" objectType="CheckBox" fmlaLink="$AJ$32" lockText="1" noThreeD="1"/>
</file>

<file path=xl/ctrlProps/ctrlProp125.xml><?xml version="1.0" encoding="utf-8"?>
<formControlPr xmlns="http://schemas.microsoft.com/office/spreadsheetml/2009/9/main" objectType="CheckBox" fmlaLink="$AJ$34" lockText="1" noThreeD="1"/>
</file>

<file path=xl/ctrlProps/ctrlProp126.xml><?xml version="1.0" encoding="utf-8"?>
<formControlPr xmlns="http://schemas.microsoft.com/office/spreadsheetml/2009/9/main" objectType="CheckBox" fmlaLink="$AK$30" lockText="1" noThreeD="1"/>
</file>

<file path=xl/ctrlProps/ctrlProp127.xml><?xml version="1.0" encoding="utf-8"?>
<formControlPr xmlns="http://schemas.microsoft.com/office/spreadsheetml/2009/9/main" objectType="CheckBox" fmlaLink="$AJ$30" lockText="1" noThreeD="1"/>
</file>

<file path=xl/ctrlProps/ctrlProp128.xml><?xml version="1.0" encoding="utf-8"?>
<formControlPr xmlns="http://schemas.microsoft.com/office/spreadsheetml/2009/9/main" objectType="CheckBox" fmlaLink="$AJ$13" lockText="1" noThreeD="1"/>
</file>

<file path=xl/ctrlProps/ctrlProp129.xml><?xml version="1.0" encoding="utf-8"?>
<formControlPr xmlns="http://schemas.microsoft.com/office/spreadsheetml/2009/9/main" objectType="CheckBox" fmlaLink="$AJ$24" lockText="1" noThreeD="1"/>
</file>

<file path=xl/ctrlProps/ctrlProp130.xml><?xml version="1.0" encoding="utf-8"?>
<formControlPr xmlns="http://schemas.microsoft.com/office/spreadsheetml/2009/9/main" objectType="CheckBox" fmlaLink="$AK$24" lockText="1" noThreeD="1"/>
</file>

<file path=xl/ctrlProps/ctrlProp131.xml><?xml version="1.0" encoding="utf-8"?>
<formControlPr xmlns="http://schemas.microsoft.com/office/spreadsheetml/2009/9/main" objectType="CheckBox" fmlaLink="$AJ$38" lockText="1" noThreeD="1"/>
</file>

<file path=xl/ctrlProps/ctrlProp132.xml><?xml version="1.0" encoding="utf-8"?>
<formControlPr xmlns="http://schemas.microsoft.com/office/spreadsheetml/2009/9/main" objectType="CheckBox" fmlaLink="$AK$38" lockText="1" noThreeD="1"/>
</file>

<file path=xl/ctrlProps/ctrlProp133.xml><?xml version="1.0" encoding="utf-8"?>
<formControlPr xmlns="http://schemas.microsoft.com/office/spreadsheetml/2009/9/main" objectType="CheckBox" fmlaLink="$AJ$40" lockText="1" noThreeD="1"/>
</file>

<file path=xl/ctrlProps/ctrlProp134.xml><?xml version="1.0" encoding="utf-8"?>
<formControlPr xmlns="http://schemas.microsoft.com/office/spreadsheetml/2009/9/main" objectType="CheckBox" fmlaLink="$AK$46" lockText="1" noThreeD="1"/>
</file>

<file path=xl/ctrlProps/ctrlProp135.xml><?xml version="1.0" encoding="utf-8"?>
<formControlPr xmlns="http://schemas.microsoft.com/office/spreadsheetml/2009/9/main" objectType="CheckBox" fmlaLink="$AK$40" lockText="1" noThreeD="1"/>
</file>

<file path=xl/ctrlProps/ctrlProp136.xml><?xml version="1.0" encoding="utf-8"?>
<formControlPr xmlns="http://schemas.microsoft.com/office/spreadsheetml/2009/9/main" objectType="CheckBox" fmlaLink="$AJ$44" lockText="1" noThreeD="1"/>
</file>

<file path=xl/ctrlProps/ctrlProp137.xml><?xml version="1.0" encoding="utf-8"?>
<formControlPr xmlns="http://schemas.microsoft.com/office/spreadsheetml/2009/9/main" objectType="CheckBox" fmlaLink="$AK$44" lockText="1" noThreeD="1"/>
</file>

<file path=xl/ctrlProps/ctrlProp138.xml><?xml version="1.0" encoding="utf-8"?>
<formControlPr xmlns="http://schemas.microsoft.com/office/spreadsheetml/2009/9/main" objectType="CheckBox" fmlaLink="$AJ$46" lockText="1" noThreeD="1"/>
</file>

<file path=xl/ctrlProps/ctrlProp139.xml><?xml version="1.0" encoding="utf-8"?>
<formControlPr xmlns="http://schemas.microsoft.com/office/spreadsheetml/2009/9/main" objectType="CheckBox" fmlaLink="$AJ$48" lockText="1" noThreeD="1"/>
</file>

<file path=xl/ctrlProps/ctrlProp140.xml><?xml version="1.0" encoding="utf-8"?>
<formControlPr xmlns="http://schemas.microsoft.com/office/spreadsheetml/2009/9/main" objectType="CheckBox" fmlaLink="$AK$48" lockText="1" noThreeD="1"/>
</file>

<file path=xl/ctrlProps/ctrlProp141.xml><?xml version="1.0" encoding="utf-8"?>
<formControlPr xmlns="http://schemas.microsoft.com/office/spreadsheetml/2009/9/main" objectType="CheckBox" fmlaLink="$AJ$51" lockText="1" noThreeD="1"/>
</file>

<file path=xl/ctrlProps/ctrlProp142.xml><?xml version="1.0" encoding="utf-8"?>
<formControlPr xmlns="http://schemas.microsoft.com/office/spreadsheetml/2009/9/main" objectType="CheckBox" fmlaLink="$AJ$53" lockText="1" noThreeD="1"/>
</file>

<file path=xl/ctrlProps/ctrlProp143.xml><?xml version="1.0" encoding="utf-8"?>
<formControlPr xmlns="http://schemas.microsoft.com/office/spreadsheetml/2009/9/main" objectType="CheckBox" fmlaLink="$AJ$52" lockText="1" noThreeD="1"/>
</file>

<file path=xl/ctrlProps/ctrlProp144.xml><?xml version="1.0" encoding="utf-8"?>
<formControlPr xmlns="http://schemas.microsoft.com/office/spreadsheetml/2009/9/main" objectType="CheckBox" fmlaLink="$AK$52" lockText="1" noThreeD="1"/>
</file>

<file path=xl/ctrlProps/ctrlProp145.xml><?xml version="1.0" encoding="utf-8"?>
<formControlPr xmlns="http://schemas.microsoft.com/office/spreadsheetml/2009/9/main" objectType="CheckBox" fmlaLink="$AL$52" lockText="1" noThreeD="1"/>
</file>

<file path=xl/ctrlProps/ctrlProp146.xml><?xml version="1.0" encoding="utf-8"?>
<formControlPr xmlns="http://schemas.microsoft.com/office/spreadsheetml/2009/9/main" objectType="CheckBox" fmlaLink="$AM$52" lockText="1" noThreeD="1"/>
</file>

<file path=xl/ctrlProps/ctrlProp147.xml><?xml version="1.0" encoding="utf-8"?>
<formControlPr xmlns="http://schemas.microsoft.com/office/spreadsheetml/2009/9/main" objectType="CheckBox" fmlaLink="$AN$52" lockText="1" noThreeD="1"/>
</file>

<file path=xl/ctrlProps/ctrlProp148.xml><?xml version="1.0" encoding="utf-8"?>
<formControlPr xmlns="http://schemas.microsoft.com/office/spreadsheetml/2009/9/main" objectType="CheckBox" fmlaLink="$AJ$54" lockText="1" noThreeD="1"/>
</file>

<file path=xl/ctrlProps/ctrlProp149.xml><?xml version="1.0" encoding="utf-8"?>
<formControlPr xmlns="http://schemas.microsoft.com/office/spreadsheetml/2009/9/main" objectType="CheckBox" fmlaLink="$AL$54" lockText="1" noThreeD="1"/>
</file>

<file path=xl/ctrlProps/ctrlProp150.xml><?xml version="1.0" encoding="utf-8"?>
<formControlPr xmlns="http://schemas.microsoft.com/office/spreadsheetml/2009/9/main" objectType="CheckBox" fmlaLink="$AM$54" lockText="1" noThreeD="1"/>
</file>

<file path=xl/ctrlProps/ctrlProp151.xml><?xml version="1.0" encoding="utf-8"?>
<formControlPr xmlns="http://schemas.microsoft.com/office/spreadsheetml/2009/9/main" objectType="CheckBox" fmlaLink="$AN$54" lockText="1" noThreeD="1"/>
</file>

<file path=xl/ctrlProps/ctrlProp152.xml><?xml version="1.0" encoding="utf-8"?>
<formControlPr xmlns="http://schemas.microsoft.com/office/spreadsheetml/2009/9/main" objectType="CheckBox" fmlaLink="$AK$54" lockText="1" noThreeD="1"/>
</file>

<file path=xl/ctrlProps/ctrlProp153.xml><?xml version="1.0" encoding="utf-8"?>
<formControlPr xmlns="http://schemas.microsoft.com/office/spreadsheetml/2009/9/main" objectType="CheckBox" fmlaLink="$AJ$56" lockText="1" noThreeD="1"/>
</file>

<file path=xl/ctrlProps/ctrlProp154.xml><?xml version="1.0" encoding="utf-8"?>
<formControlPr xmlns="http://schemas.microsoft.com/office/spreadsheetml/2009/9/main" objectType="CheckBox" fmlaLink="$AK$56" lockText="1" noThreeD="1"/>
</file>

<file path=xl/ctrlProps/ctrlProp155.xml><?xml version="1.0" encoding="utf-8"?>
<formControlPr xmlns="http://schemas.microsoft.com/office/spreadsheetml/2009/9/main" objectType="CheckBox" fmlaLink="$AL$56" lockText="1" noThreeD="1"/>
</file>

<file path=xl/ctrlProps/ctrlProp156.xml><?xml version="1.0" encoding="utf-8"?>
<formControlPr xmlns="http://schemas.microsoft.com/office/spreadsheetml/2009/9/main" objectType="CheckBox" fmlaLink="$AM$56" lockText="1" noThreeD="1"/>
</file>

<file path=xl/ctrlProps/ctrlProp157.xml><?xml version="1.0" encoding="utf-8"?>
<formControlPr xmlns="http://schemas.microsoft.com/office/spreadsheetml/2009/9/main" objectType="CheckBox" fmlaLink="$AN$56" lockText="1" noThreeD="1"/>
</file>

<file path=xl/ctrlProps/ctrlProp158.xml><?xml version="1.0" encoding="utf-8"?>
<formControlPr xmlns="http://schemas.microsoft.com/office/spreadsheetml/2009/9/main" objectType="CheckBox" fmlaLink="$AJ$55" lockText="1" noThreeD="1"/>
</file>

<file path=xl/ctrlProps/ctrlProp159.xml><?xml version="1.0" encoding="utf-8"?>
<formControlPr xmlns="http://schemas.microsoft.com/office/spreadsheetml/2009/9/main" objectType="CheckBox" fmlaLink="$AJ$22" lockText="1" noThreeD="1"/>
</file>

<file path=xl/ctrlProps/ctrlProp160.xml><?xml version="1.0" encoding="utf-8"?>
<formControlPr xmlns="http://schemas.microsoft.com/office/spreadsheetml/2009/9/main" objectType="CheckBox" fmlaLink="$AK$22" lockText="1" noThreeD="1"/>
</file>

<file path=xl/ctrlProps/ctrlProp161.xml><?xml version="1.0" encoding="utf-8"?>
<formControlPr xmlns="http://schemas.microsoft.com/office/spreadsheetml/2009/9/main" objectType="CheckBox" fmlaLink="$AJ$42" lockText="1" noThreeD="1"/>
</file>

<file path=xl/ctrlProps/ctrlProp162.xml><?xml version="1.0" encoding="utf-8"?>
<formControlPr xmlns="http://schemas.microsoft.com/office/spreadsheetml/2009/9/main" objectType="CheckBox" fmlaLink="$AK$42" lockText="1" noThreeD="1"/>
</file>

<file path=xl/ctrlProps/ctrlProp163.xml><?xml version="1.0" encoding="utf-8"?>
<formControlPr xmlns="http://schemas.microsoft.com/office/spreadsheetml/2009/9/main" objectType="CheckBox" fmlaLink="$M$3" lockText="1" noThreeD="1"/>
</file>

<file path=xl/ctrlProps/ctrlProp164.xml><?xml version="1.0" encoding="utf-8"?>
<formControlPr xmlns="http://schemas.microsoft.com/office/spreadsheetml/2009/9/main" objectType="CheckBox" fmlaLink="$P$3" lockText="1" noThreeD="1"/>
</file>

<file path=xl/ctrlProps/ctrlProp165.xml><?xml version="1.0" encoding="utf-8"?>
<formControlPr xmlns="http://schemas.microsoft.com/office/spreadsheetml/2009/9/main" objectType="CheckBox" fmlaLink="$S$3" lockText="1" noThreeD="1"/>
</file>

<file path=xl/ctrlProps/ctrlProp166.xml><?xml version="1.0" encoding="utf-8"?>
<formControlPr xmlns="http://schemas.microsoft.com/office/spreadsheetml/2009/9/main" objectType="CheckBox" fmlaLink="$AO$52" lockText="1" noThreeD="1"/>
</file>

<file path=xl/ctrlProps/ctrlProp167.xml><?xml version="1.0" encoding="utf-8"?>
<formControlPr xmlns="http://schemas.microsoft.com/office/spreadsheetml/2009/9/main" objectType="CheckBox" fmlaLink="$AO$54" lockText="1" noThreeD="1"/>
</file>

<file path=xl/ctrlProps/ctrlProp168.xml><?xml version="1.0" encoding="utf-8"?>
<formControlPr xmlns="http://schemas.microsoft.com/office/spreadsheetml/2009/9/main" objectType="CheckBox" fmlaLink="$AO$56" lockText="1" noThreeD="1"/>
</file>

<file path=xl/ctrlProps/ctrlProp169.xml><?xml version="1.0" encoding="utf-8"?>
<formControlPr xmlns="http://schemas.microsoft.com/office/spreadsheetml/2009/9/main" objectType="CheckBox" fmlaLink="$B$9" lockText="1" noThreeD="1"/>
</file>

<file path=xl/ctrlProps/ctrlProp170.xml><?xml version="1.0" encoding="utf-8"?>
<formControlPr xmlns="http://schemas.microsoft.com/office/spreadsheetml/2009/9/main" objectType="CheckBox" fmlaLink="$B$11" lockText="1" noThreeD="1"/>
</file>

<file path=xl/ctrlProps/ctrlProp171.xml><?xml version="1.0" encoding="utf-8"?>
<formControlPr xmlns="http://schemas.microsoft.com/office/spreadsheetml/2009/9/main" objectType="CheckBox" fmlaLink="$B$13" lockText="1" noThreeD="1"/>
</file>

<file path=xl/ctrlProps/ctrlProp172.xml><?xml version="1.0" encoding="utf-8"?>
<formControlPr xmlns="http://schemas.microsoft.com/office/spreadsheetml/2009/9/main" objectType="CheckBox" fmlaLink="$B$19" lockText="1" noThreeD="1"/>
</file>

<file path=xl/ctrlProps/ctrlProp173.xml><?xml version="1.0" encoding="utf-8"?>
<formControlPr xmlns="http://schemas.microsoft.com/office/spreadsheetml/2009/9/main" objectType="CheckBox" fmlaLink="$B$22" lockText="1" noThreeD="1"/>
</file>

<file path=xl/ctrlProps/ctrlProp174.xml><?xml version="1.0" encoding="utf-8"?>
<formControlPr xmlns="http://schemas.microsoft.com/office/spreadsheetml/2009/9/main" objectType="CheckBox" fmlaLink="$B$26" lockText="1" noThreeD="1"/>
</file>

<file path=xl/ctrlProps/ctrlProp175.xml><?xml version="1.0" encoding="utf-8"?>
<formControlPr xmlns="http://schemas.microsoft.com/office/spreadsheetml/2009/9/main" objectType="CheckBox" fmlaLink="$B$29" lockText="1" noThreeD="1"/>
</file>

<file path=xl/ctrlProps/ctrlProp176.xml><?xml version="1.0" encoding="utf-8"?>
<formControlPr xmlns="http://schemas.microsoft.com/office/spreadsheetml/2009/9/main" objectType="CheckBox" fmlaLink="$B$35" lockText="1" noThreeD="1"/>
</file>

<file path=xl/ctrlProps/ctrlProp177.xml><?xml version="1.0" encoding="utf-8"?>
<formControlPr xmlns="http://schemas.microsoft.com/office/spreadsheetml/2009/9/main" objectType="CheckBox" fmlaLink="$B$38" lockText="1" noThreeD="1"/>
</file>

<file path=xl/ctrlProps/ctrlProp178.xml><?xml version="1.0" encoding="utf-8"?>
<formControlPr xmlns="http://schemas.microsoft.com/office/spreadsheetml/2009/9/main" objectType="CheckBox" fmlaLink="$B$40" lockText="1" noThreeD="1"/>
</file>

<file path=xl/ctrlProps/ctrlProp179.xml><?xml version="1.0" encoding="utf-8"?>
<formControlPr xmlns="http://schemas.microsoft.com/office/spreadsheetml/2009/9/main" objectType="CheckBox" fmlaLink="$B$42" lockText="1" noThreeD="1"/>
</file>

<file path=xl/ctrlProps/ctrlProp180.xml><?xml version="1.0" encoding="utf-8"?>
<formControlPr xmlns="http://schemas.microsoft.com/office/spreadsheetml/2009/9/main" objectType="CheckBox" fmlaLink="$B$44" lockText="1" noThreeD="1"/>
</file>

<file path=xl/ctrlProps/ctrlProp181.xml><?xml version="1.0" encoding="utf-8"?>
<formControlPr xmlns="http://schemas.microsoft.com/office/spreadsheetml/2009/9/main" objectType="CheckBox" fmlaLink="$B$46" lockText="1" noThreeD="1"/>
</file>

<file path=xl/ctrlProps/ctrlProp182.xml><?xml version="1.0" encoding="utf-8"?>
<formControlPr xmlns="http://schemas.microsoft.com/office/spreadsheetml/2009/9/main" objectType="CheckBox" fmlaLink="$B$48" lockText="1" noThreeD="1"/>
</file>

<file path=xl/ctrlProps/ctrlProp183.xml><?xml version="1.0" encoding="utf-8"?>
<formControlPr xmlns="http://schemas.microsoft.com/office/spreadsheetml/2009/9/main" objectType="CheckBox" fmlaLink="$B$51" lockText="1" noThreeD="1"/>
</file>

<file path=xl/ctrlProps/ctrlProp184.xml><?xml version="1.0" encoding="utf-8"?>
<formControlPr xmlns="http://schemas.microsoft.com/office/spreadsheetml/2009/9/main" objectType="CheckBox" fmlaLink="$B$53" lockText="1" noThreeD="1"/>
</file>

<file path=xl/ctrlProps/ctrlProp185.xml><?xml version="1.0" encoding="utf-8"?>
<formControlPr xmlns="http://schemas.microsoft.com/office/spreadsheetml/2009/9/main" objectType="CheckBox" fmlaLink="$B$55" lockText="1" noThreeD="1"/>
</file>

<file path=xl/ctrlProps/ctrlProp186.xml><?xml version="1.0" encoding="utf-8"?>
<formControlPr xmlns="http://schemas.microsoft.com/office/spreadsheetml/2009/9/main" objectType="CheckBox" fmlaLink="$B$58" lockText="1" noThreeD="1"/>
</file>

<file path=xl/ctrlProps/ctrlProp187.xml><?xml version="1.0" encoding="utf-8"?>
<formControlPr xmlns="http://schemas.microsoft.com/office/spreadsheetml/2009/9/main" objectType="CheckBox" fmlaLink="$AJ$9" lockText="1" noThreeD="1"/>
</file>

<file path=xl/ctrlProps/ctrlProp188.xml><?xml version="1.0" encoding="utf-8"?>
<formControlPr xmlns="http://schemas.microsoft.com/office/spreadsheetml/2009/9/main" objectType="CheckBox" fmlaLink="$AK$9" lockText="1" noThreeD="1"/>
</file>

<file path=xl/ctrlProps/ctrlProp189.xml><?xml version="1.0" encoding="utf-8"?>
<formControlPr xmlns="http://schemas.microsoft.com/office/spreadsheetml/2009/9/main" objectType="CheckBox" fmlaLink="$AL$18" lockText="1" noThreeD="1"/>
</file>

<file path=xl/ctrlProps/ctrlProp190.xml><?xml version="1.0" encoding="utf-8"?>
<formControlPr xmlns="http://schemas.microsoft.com/office/spreadsheetml/2009/9/main" objectType="CheckBox" fmlaLink="$AJ$19" lockText="1" noThreeD="1"/>
</file>

<file path=xl/ctrlProps/ctrlProp191.xml><?xml version="1.0" encoding="utf-8"?>
<formControlPr xmlns="http://schemas.microsoft.com/office/spreadsheetml/2009/9/main" objectType="CheckBox" fmlaLink="$AK$18" lockText="1" noThreeD="1"/>
</file>

<file path=xl/ctrlProps/ctrlProp192.xml><?xml version="1.0" encoding="utf-8"?>
<formControlPr xmlns="http://schemas.microsoft.com/office/spreadsheetml/2009/9/main" objectType="CheckBox" fmlaLink="$AK$19" lockText="1" noThreeD="1"/>
</file>

<file path=xl/ctrlProps/ctrlProp193.xml><?xml version="1.0" encoding="utf-8"?>
<formControlPr xmlns="http://schemas.microsoft.com/office/spreadsheetml/2009/9/main" objectType="CheckBox" fmlaLink="$AJ$24" lockText="1" noThreeD="1"/>
</file>

<file path=xl/ctrlProps/ctrlProp194.xml><?xml version="1.0" encoding="utf-8"?>
<formControlPr xmlns="http://schemas.microsoft.com/office/spreadsheetml/2009/9/main" objectType="CheckBox" fmlaLink="$AK$24" lockText="1" noThreeD="1"/>
</file>

<file path=xl/ctrlProps/ctrlProp195.xml><?xml version="1.0" encoding="utf-8"?>
<formControlPr xmlns="http://schemas.microsoft.com/office/spreadsheetml/2009/9/main" objectType="CheckBox" fmlaLink="$AJ$30" lockText="1" noThreeD="1"/>
</file>

<file path=xl/ctrlProps/ctrlProp196.xml><?xml version="1.0" encoding="utf-8"?>
<formControlPr xmlns="http://schemas.microsoft.com/office/spreadsheetml/2009/9/main" objectType="CheckBox" fmlaLink="$AJ$32" lockText="1" noThreeD="1"/>
</file>

<file path=xl/ctrlProps/ctrlProp197.xml><?xml version="1.0" encoding="utf-8"?>
<formControlPr xmlns="http://schemas.microsoft.com/office/spreadsheetml/2009/9/main" objectType="CheckBox" fmlaLink="$AJ$33" lockText="1" noThreeD="1"/>
</file>

<file path=xl/ctrlProps/ctrlProp198.xml><?xml version="1.0" encoding="utf-8"?>
<formControlPr xmlns="http://schemas.microsoft.com/office/spreadsheetml/2009/9/main" objectType="CheckBox" fmlaLink="$AJ$35" lockText="1" noThreeD="1"/>
</file>

<file path=xl/ctrlProps/ctrlProp199.xml><?xml version="1.0" encoding="utf-8"?>
<formControlPr xmlns="http://schemas.microsoft.com/office/spreadsheetml/2009/9/main" objectType="CheckBox" fmlaLink="$AK$34" lockText="1" noThreeD="1"/>
</file>

<file path=xl/ctrlProps/ctrlProp200.xml><?xml version="1.0" encoding="utf-8"?>
<formControlPr xmlns="http://schemas.microsoft.com/office/spreadsheetml/2009/9/main" objectType="CheckBox" fmlaLink="$AJ$34" lockText="1" noThreeD="1"/>
</file>

<file path=xl/ctrlProps/ctrlProp201.xml><?xml version="1.0" encoding="utf-8"?>
<formControlPr xmlns="http://schemas.microsoft.com/office/spreadsheetml/2009/9/main" objectType="CheckBox" fmlaLink="$AK$51" lockText="1" noThreeD="1"/>
</file>

<file path=xl/ctrlProps/ctrlProp202.xml><?xml version="1.0" encoding="utf-8"?>
<formControlPr xmlns="http://schemas.microsoft.com/office/spreadsheetml/2009/9/main" objectType="CheckBox" fmlaLink="$AJ$18" lockText="1" noThreeD="1"/>
</file>

<file path=xl/ctrlProps/ctrlProp203.xml><?xml version="1.0" encoding="utf-8"?>
<formControlPr xmlns="http://schemas.microsoft.com/office/spreadsheetml/2009/9/main" objectType="CheckBox" fmlaLink="$AJ$26" lockText="1" noThreeD="1"/>
</file>

<file path=xl/ctrlProps/ctrlProp204.xml><?xml version="1.0" encoding="utf-8"?>
<formControlPr xmlns="http://schemas.microsoft.com/office/spreadsheetml/2009/9/main" objectType="CheckBox" fmlaLink="$AJ$28" lockText="1" noThreeD="1"/>
</file>

<file path=xl/ctrlProps/ctrlProp205.xml><?xml version="1.0" encoding="utf-8"?>
<formControlPr xmlns="http://schemas.microsoft.com/office/spreadsheetml/2009/9/main" objectType="CheckBox" fmlaLink="$AK$28" lockText="1" noThreeD="1"/>
</file>

<file path=xl/ctrlProps/ctrlProp206.xml><?xml version="1.0" encoding="utf-8"?>
<formControlPr xmlns="http://schemas.microsoft.com/office/spreadsheetml/2009/9/main" objectType="CheckBox" fmlaLink="$AK$26" lockText="1" noThreeD="1"/>
</file>

<file path=xl/ctrlProps/ctrlProp207.xml><?xml version="1.0" encoding="utf-8"?>
<formControlPr xmlns="http://schemas.microsoft.com/office/spreadsheetml/2009/9/main" objectType="CheckBox" fmlaLink="$AJ$41" lockText="1" noThreeD="1"/>
</file>

<file path=xl/ctrlProps/ctrlProp208.xml><?xml version="1.0" encoding="utf-8"?>
<formControlPr xmlns="http://schemas.microsoft.com/office/spreadsheetml/2009/9/main" objectType="CheckBox" fmlaLink="$AK$50" lockText="1" noThreeD="1"/>
</file>

<file path=xl/ctrlProps/ctrlProp209.xml><?xml version="1.0" encoding="utf-8"?>
<formControlPr xmlns="http://schemas.microsoft.com/office/spreadsheetml/2009/9/main" objectType="CheckBox" fmlaLink="$AK$41" lockText="1" noThreeD="1"/>
</file>

<file path=xl/ctrlProps/ctrlProp210.xml><?xml version="1.0" encoding="utf-8"?>
<formControlPr xmlns="http://schemas.microsoft.com/office/spreadsheetml/2009/9/main" objectType="CheckBox" fmlaLink="$AJ$43" lockText="1" noThreeD="1"/>
</file>

<file path=xl/ctrlProps/ctrlProp211.xml><?xml version="1.0" encoding="utf-8"?>
<formControlPr xmlns="http://schemas.microsoft.com/office/spreadsheetml/2009/9/main" objectType="CheckBox" fmlaLink="$AK$47" lockText="1" noThreeD="1"/>
</file>

<file path=xl/ctrlProps/ctrlProp212.xml><?xml version="1.0" encoding="utf-8"?>
<formControlPr xmlns="http://schemas.microsoft.com/office/spreadsheetml/2009/9/main" objectType="CheckBox" fmlaLink="$AK$43" lockText="1" noThreeD="1"/>
</file>

<file path=xl/ctrlProps/ctrlProp213.xml><?xml version="1.0" encoding="utf-8"?>
<formControlPr xmlns="http://schemas.microsoft.com/office/spreadsheetml/2009/9/main" objectType="CheckBox" fmlaLink="$AJ$45" lockText="1" noThreeD="1"/>
</file>

<file path=xl/ctrlProps/ctrlProp214.xml><?xml version="1.0" encoding="utf-8"?>
<formControlPr xmlns="http://schemas.microsoft.com/office/spreadsheetml/2009/9/main" objectType="CheckBox" fmlaLink="$AK$45" lockText="1" noThreeD="1"/>
</file>

<file path=xl/ctrlProps/ctrlProp215.xml><?xml version="1.0" encoding="utf-8"?>
<formControlPr xmlns="http://schemas.microsoft.com/office/spreadsheetml/2009/9/main" objectType="CheckBox" fmlaLink="$AJ$50" lockText="1" noThreeD="1"/>
</file>

<file path=xl/ctrlProps/ctrlProp216.xml><?xml version="1.0" encoding="utf-8"?>
<formControlPr xmlns="http://schemas.microsoft.com/office/spreadsheetml/2009/9/main" objectType="CheckBox" fmlaLink="$AK$48" lockText="1" noThreeD="1"/>
</file>

<file path=xl/ctrlProps/ctrlProp217.xml><?xml version="1.0" encoding="utf-8"?>
<formControlPr xmlns="http://schemas.microsoft.com/office/spreadsheetml/2009/9/main" objectType="CheckBox" fmlaLink="$AJ$48" lockText="1" noThreeD="1"/>
</file>

<file path=xl/ctrlProps/ctrlProp218.xml><?xml version="1.0" encoding="utf-8"?>
<formControlPr xmlns="http://schemas.microsoft.com/office/spreadsheetml/2009/9/main" objectType="CheckBox" fmlaLink="$AK$46" lockText="1" noThreeD="1"/>
</file>

<file path=xl/ctrlProps/ctrlProp219.xml><?xml version="1.0" encoding="utf-8"?>
<formControlPr xmlns="http://schemas.microsoft.com/office/spreadsheetml/2009/9/main" objectType="CheckBox" fmlaLink="$AJ$46" lockText="1" noThreeD="1"/>
</file>

<file path=xl/ctrlProps/ctrlProp220.xml><?xml version="1.0" encoding="utf-8"?>
<formControlPr xmlns="http://schemas.microsoft.com/office/spreadsheetml/2009/9/main" objectType="CheckBox" fmlaLink="$AK$44" lockText="1" noThreeD="1"/>
</file>

<file path=xl/ctrlProps/ctrlProp221.xml><?xml version="1.0" encoding="utf-8"?>
<formControlPr xmlns="http://schemas.microsoft.com/office/spreadsheetml/2009/9/main" objectType="CheckBox" fmlaLink="$AJ$44" lockText="1" noThreeD="1"/>
</file>

<file path=xl/ctrlProps/ctrlProp222.xml><?xml version="1.0" encoding="utf-8"?>
<formControlPr xmlns="http://schemas.microsoft.com/office/spreadsheetml/2009/9/main" objectType="CheckBox" fmlaLink="$AK$42" lockText="1" noThreeD="1"/>
</file>

<file path=xl/ctrlProps/ctrlProp223.xml><?xml version="1.0" encoding="utf-8"?>
<formControlPr xmlns="http://schemas.microsoft.com/office/spreadsheetml/2009/9/main" objectType="CheckBox" fmlaLink="$AJ$47" lockText="1" noThreeD="1"/>
</file>

<file path=xl/ctrlProps/ctrlProp224.xml><?xml version="1.0" encoding="utf-8"?>
<formControlPr xmlns="http://schemas.microsoft.com/office/spreadsheetml/2009/9/main" objectType="CheckBox" fmlaLink="$AJ$49" lockText="1" noThreeD="1"/>
</file>

<file path=xl/ctrlProps/ctrlProp225.xml><?xml version="1.0" encoding="utf-8"?>
<formControlPr xmlns="http://schemas.microsoft.com/office/spreadsheetml/2009/9/main" objectType="CheckBox" fmlaLink="$AK$49" lockText="1" noThreeD="1"/>
</file>

<file path=xl/ctrlProps/ctrlProp226.xml><?xml version="1.0" encoding="utf-8"?>
<formControlPr xmlns="http://schemas.microsoft.com/office/spreadsheetml/2009/9/main" objectType="CheckBox" fmlaLink="$AJ$51" lockText="1" noThreeD="1"/>
</file>

<file path=xl/ctrlProps/ctrlProp227.xml><?xml version="1.0" encoding="utf-8"?>
<formControlPr xmlns="http://schemas.microsoft.com/office/spreadsheetml/2009/9/main" objectType="CheckBox" fmlaLink="$AJ$54" lockText="1" noThreeD="1"/>
</file>

<file path=xl/ctrlProps/ctrlProp228.xml><?xml version="1.0" encoding="utf-8"?>
<formControlPr xmlns="http://schemas.microsoft.com/office/spreadsheetml/2009/9/main" objectType="CheckBox" fmlaLink="$AJ$61" lockText="1" noThreeD="1"/>
</file>

<file path=xl/ctrlProps/ctrlProp229.xml><?xml version="1.0" encoding="utf-8"?>
<formControlPr xmlns="http://schemas.microsoft.com/office/spreadsheetml/2009/9/main" objectType="CheckBox" fmlaLink="$AK$61" lockText="1" noThreeD="1"/>
</file>

<file path=xl/ctrlProps/ctrlProp230.xml><?xml version="1.0" encoding="utf-8"?>
<formControlPr xmlns="http://schemas.microsoft.com/office/spreadsheetml/2009/9/main" objectType="CheckBox" fmlaLink="$AL$61" lockText="1" noThreeD="1"/>
</file>

<file path=xl/ctrlProps/ctrlProp231.xml><?xml version="1.0" encoding="utf-8"?>
<formControlPr xmlns="http://schemas.microsoft.com/office/spreadsheetml/2009/9/main" objectType="CheckBox" fmlaLink="$AM$61" lockText="1" noThreeD="1"/>
</file>

<file path=xl/ctrlProps/ctrlProp232.xml><?xml version="1.0" encoding="utf-8"?>
<formControlPr xmlns="http://schemas.microsoft.com/office/spreadsheetml/2009/9/main" objectType="CheckBox" fmlaLink="$AN$61" lockText="1" noThreeD="1"/>
</file>

<file path=xl/ctrlProps/ctrlProp233.xml><?xml version="1.0" encoding="utf-8"?>
<formControlPr xmlns="http://schemas.microsoft.com/office/spreadsheetml/2009/9/main" objectType="CheckBox" fmlaLink="$AJ$63" lockText="1" noThreeD="1"/>
</file>

<file path=xl/ctrlProps/ctrlProp234.xml><?xml version="1.0" encoding="utf-8"?>
<formControlPr xmlns="http://schemas.microsoft.com/office/spreadsheetml/2009/9/main" objectType="CheckBox" fmlaLink="$AK$63" lockText="1" noThreeD="1"/>
</file>

<file path=xl/ctrlProps/ctrlProp235.xml><?xml version="1.0" encoding="utf-8"?>
<formControlPr xmlns="http://schemas.microsoft.com/office/spreadsheetml/2009/9/main" objectType="CheckBox" fmlaLink="$AL$63" lockText="1" noThreeD="1"/>
</file>

<file path=xl/ctrlProps/ctrlProp236.xml><?xml version="1.0" encoding="utf-8"?>
<formControlPr xmlns="http://schemas.microsoft.com/office/spreadsheetml/2009/9/main" objectType="CheckBox" fmlaLink="$AM$63" lockText="1" noThreeD="1"/>
</file>

<file path=xl/ctrlProps/ctrlProp237.xml><?xml version="1.0" encoding="utf-8"?>
<formControlPr xmlns="http://schemas.microsoft.com/office/spreadsheetml/2009/9/main" objectType="CheckBox" fmlaLink="$AN$63" lockText="1" noThreeD="1"/>
</file>

<file path=xl/ctrlProps/ctrlProp238.xml><?xml version="1.0" encoding="utf-8"?>
<formControlPr xmlns="http://schemas.microsoft.com/office/spreadsheetml/2009/9/main" objectType="CheckBox" fmlaLink="$AJ$65" lockText="1" noThreeD="1"/>
</file>

<file path=xl/ctrlProps/ctrlProp239.xml><?xml version="1.0" encoding="utf-8"?>
<formControlPr xmlns="http://schemas.microsoft.com/office/spreadsheetml/2009/9/main" objectType="CheckBox" fmlaLink="$AK$65" lockText="1" noThreeD="1"/>
</file>

<file path=xl/ctrlProps/ctrlProp240.xml><?xml version="1.0" encoding="utf-8"?>
<formControlPr xmlns="http://schemas.microsoft.com/office/spreadsheetml/2009/9/main" objectType="CheckBox" fmlaLink="$AL$65" lockText="1" noThreeD="1"/>
</file>

<file path=xl/ctrlProps/ctrlProp241.xml><?xml version="1.0" encoding="utf-8"?>
<formControlPr xmlns="http://schemas.microsoft.com/office/spreadsheetml/2009/9/main" objectType="CheckBox" fmlaLink="$AM$65" lockText="1" noThreeD="1"/>
</file>

<file path=xl/ctrlProps/ctrlProp242.xml><?xml version="1.0" encoding="utf-8"?>
<formControlPr xmlns="http://schemas.microsoft.com/office/spreadsheetml/2009/9/main" objectType="CheckBox" fmlaLink="$AN$65" lockText="1" noThreeD="1"/>
</file>

<file path=xl/ctrlProps/ctrlProp243.xml><?xml version="1.0" encoding="utf-8"?>
<formControlPr xmlns="http://schemas.microsoft.com/office/spreadsheetml/2009/9/main" objectType="CheckBox" fmlaLink="$AK$52" lockText="1" noThreeD="1"/>
</file>

<file path=xl/ctrlProps/ctrlProp244.xml><?xml version="1.0" encoding="utf-8"?>
<formControlPr xmlns="http://schemas.microsoft.com/office/spreadsheetml/2009/9/main" objectType="CheckBox" fmlaLink="$AJ$52" lockText="1" noThreeD="1"/>
</file>

<file path=xl/ctrlProps/ctrlProp245.xml><?xml version="1.0" encoding="utf-8"?>
<formControlPr xmlns="http://schemas.microsoft.com/office/spreadsheetml/2009/9/main" objectType="CheckBox" fmlaLink="$AJ$12" lockText="1" noThreeD="1"/>
</file>

<file path=xl/ctrlProps/ctrlProp246.xml><?xml version="1.0" encoding="utf-8"?>
<formControlPr xmlns="http://schemas.microsoft.com/office/spreadsheetml/2009/9/main" objectType="CheckBox" fmlaLink="$AK$12" lockText="1" noThreeD="1"/>
</file>

<file path=xl/ctrlProps/ctrlProp247.xml><?xml version="1.0" encoding="utf-8"?>
<formControlPr xmlns="http://schemas.microsoft.com/office/spreadsheetml/2009/9/main" objectType="CheckBox" fmlaLink="$AL$12" lockText="1" noThreeD="1"/>
</file>

<file path=xl/ctrlProps/ctrlProp248.xml><?xml version="1.0" encoding="utf-8"?>
<formControlPr xmlns="http://schemas.microsoft.com/office/spreadsheetml/2009/9/main" objectType="CheckBox" fmlaLink="$AM$12" lockText="1" noThreeD="1"/>
</file>

<file path=xl/ctrlProps/ctrlProp249.xml><?xml version="1.0" encoding="utf-8"?>
<formControlPr xmlns="http://schemas.microsoft.com/office/spreadsheetml/2009/9/main" objectType="CheckBox" fmlaLink="$AN$12" lockText="1" noThreeD="1"/>
</file>

<file path=xl/ctrlProps/ctrlProp250.xml><?xml version="1.0" encoding="utf-8"?>
<formControlPr xmlns="http://schemas.microsoft.com/office/spreadsheetml/2009/9/main" objectType="CheckBox" fmlaLink="$AO$12" lockText="1" noThreeD="1"/>
</file>

<file path=xl/ctrlProps/ctrlProp251.xml><?xml version="1.0" encoding="utf-8"?>
<formControlPr xmlns="http://schemas.microsoft.com/office/spreadsheetml/2009/9/main" objectType="CheckBox" fmlaLink="$AJ$13" lockText="1" noThreeD="1"/>
</file>

<file path=xl/ctrlProps/ctrlProp252.xml><?xml version="1.0" encoding="utf-8"?>
<formControlPr xmlns="http://schemas.microsoft.com/office/spreadsheetml/2009/9/main" objectType="CheckBox" fmlaLink="$AJ$42" lockText="1" noThreeD="1"/>
</file>

<file path=xl/ctrlProps/ctrlProp253.xml><?xml version="1.0" encoding="utf-8"?>
<formControlPr xmlns="http://schemas.microsoft.com/office/spreadsheetml/2009/9/main" objectType="CheckBox" fmlaLink="$AJ$53" lockText="1" noThreeD="1"/>
</file>

<file path=xl/ctrlProps/ctrlProp254.xml><?xml version="1.0" encoding="utf-8"?>
<formControlPr xmlns="http://schemas.microsoft.com/office/spreadsheetml/2009/9/main" objectType="CheckBox" fmlaLink="$AJ$60" lockText="1" noThreeD="1"/>
</file>

<file path=xl/ctrlProps/ctrlProp255.xml><?xml version="1.0" encoding="utf-8"?>
<formControlPr xmlns="http://schemas.microsoft.com/office/spreadsheetml/2009/9/main" objectType="CheckBox" fmlaLink="$AJ$62" lockText="1" noThreeD="1"/>
</file>

<file path=xl/ctrlProps/ctrlProp256.xml><?xml version="1.0" encoding="utf-8"?>
<formControlPr xmlns="http://schemas.microsoft.com/office/spreadsheetml/2009/9/main" objectType="CheckBox" fmlaLink="$AJ$64" lockText="1" noThreeD="1"/>
</file>

<file path=xl/ctrlProps/ctrlProp257.xml><?xml version="1.0" encoding="utf-8"?>
<formControlPr xmlns="http://schemas.microsoft.com/office/spreadsheetml/2009/9/main" objectType="CheckBox" fmlaLink="$AJ$14" lockText="1" noThreeD="1"/>
</file>

<file path=xl/ctrlProps/ctrlProp258.xml><?xml version="1.0" encoding="utf-8"?>
<formControlPr xmlns="http://schemas.microsoft.com/office/spreadsheetml/2009/9/main" objectType="CheckBox" fmlaLink="$AK$14" lockText="1" noThreeD="1"/>
</file>

<file path=xl/ctrlProps/ctrlProp259.xml><?xml version="1.0" encoding="utf-8"?>
<formControlPr xmlns="http://schemas.microsoft.com/office/spreadsheetml/2009/9/main" objectType="CheckBox" fmlaLink="$AJ$15" lockText="1" noThreeD="1"/>
</file>

<file path=xl/ctrlProps/ctrlProp260.xml><?xml version="1.0" encoding="utf-8"?>
<formControlPr xmlns="http://schemas.microsoft.com/office/spreadsheetml/2009/9/main" objectType="CheckBox" fmlaLink="$AK$15" lockText="1" noThreeD="1"/>
</file>

<file path=xl/ctrlProps/ctrlProp261.xml><?xml version="1.0" encoding="utf-8"?>
<formControlPr xmlns="http://schemas.microsoft.com/office/spreadsheetml/2009/9/main" objectType="CheckBox" fmlaLink="$X$3" lockText="1" noThreeD="1"/>
</file>

<file path=xl/ctrlProps/ctrlProp262.xml><?xml version="1.0" encoding="utf-8"?>
<formControlPr xmlns="http://schemas.microsoft.com/office/spreadsheetml/2009/9/main" objectType="CheckBox" fmlaLink="$R$3" lockText="1" noThreeD="1"/>
</file>

<file path=xl/ctrlProps/ctrlProp263.xml><?xml version="1.0" encoding="utf-8"?>
<formControlPr xmlns="http://schemas.microsoft.com/office/spreadsheetml/2009/9/main" objectType="CheckBox" fmlaLink="$M$3" lockText="1" noThreeD="1"/>
</file>

<file path=xl/ctrlProps/ctrlProp264.xml><?xml version="1.0" encoding="utf-8"?>
<formControlPr xmlns="http://schemas.microsoft.com/office/spreadsheetml/2009/9/main" objectType="CheckBox" fmlaLink="$AO$61" lockText="1" noThreeD="1"/>
</file>

<file path=xl/ctrlProps/ctrlProp265.xml><?xml version="1.0" encoding="utf-8"?>
<formControlPr xmlns="http://schemas.microsoft.com/office/spreadsheetml/2009/9/main" objectType="CheckBox" fmlaLink="$AO$63" lockText="1" noThreeD="1"/>
</file>

<file path=xl/ctrlProps/ctrlProp266.xml><?xml version="1.0" encoding="utf-8"?>
<formControlPr xmlns="http://schemas.microsoft.com/office/spreadsheetml/2009/9/main" objectType="CheckBox" fmlaLink="$AO$65" lockText="1" noThreeD="1"/>
</file>

<file path=xl/ctrlProps/ctrlProp267.xml><?xml version="1.0" encoding="utf-8"?>
<formControlPr xmlns="http://schemas.microsoft.com/office/spreadsheetml/2009/9/main" objectType="CheckBox" fmlaLink="$B$11" lockText="1" noThreeD="1"/>
</file>

<file path=xl/ctrlProps/ctrlProp268.xml><?xml version="1.0" encoding="utf-8"?>
<formControlPr xmlns="http://schemas.microsoft.com/office/spreadsheetml/2009/9/main" objectType="CheckBox" fmlaLink="$B$14" lockText="1" noThreeD="1"/>
</file>

<file path=xl/ctrlProps/ctrlProp269.xml><?xml version="1.0" encoding="utf-8"?>
<formControlPr xmlns="http://schemas.microsoft.com/office/spreadsheetml/2009/9/main" objectType="CheckBox" fmlaLink="$B$16" lockText="1" noThreeD="1"/>
</file>

<file path=xl/ctrlProps/ctrlProp270.xml><?xml version="1.0" encoding="utf-8"?>
<formControlPr xmlns="http://schemas.microsoft.com/office/spreadsheetml/2009/9/main" objectType="CheckBox" fmlaLink="$B$18" lockText="1" noThreeD="1"/>
</file>

<file path=xl/ctrlProps/ctrlProp271.xml><?xml version="1.0" encoding="utf-8"?>
<formControlPr xmlns="http://schemas.microsoft.com/office/spreadsheetml/2009/9/main" objectType="CheckBox" fmlaLink="$B$24" lockText="1" noThreeD="1"/>
</file>

<file path=xl/ctrlProps/ctrlProp272.xml><?xml version="1.0" encoding="utf-8"?>
<formControlPr xmlns="http://schemas.microsoft.com/office/spreadsheetml/2009/9/main" objectType="CheckBox" fmlaLink="$B$26" lockText="1" noThreeD="1"/>
</file>

<file path=xl/ctrlProps/ctrlProp273.xml><?xml version="1.0" encoding="utf-8"?>
<formControlPr xmlns="http://schemas.microsoft.com/office/spreadsheetml/2009/9/main" objectType="CheckBox" fmlaLink="$B$30" lockText="1" noThreeD="1"/>
</file>

<file path=xl/ctrlProps/ctrlProp274.xml><?xml version="1.0" encoding="utf-8"?>
<formControlPr xmlns="http://schemas.microsoft.com/office/spreadsheetml/2009/9/main" objectType="CheckBox" fmlaLink="$B$33" lockText="1" noThreeD="1"/>
</file>

<file path=xl/ctrlProps/ctrlProp275.xml><?xml version="1.0" encoding="utf-8"?>
<formControlPr xmlns="http://schemas.microsoft.com/office/spreadsheetml/2009/9/main" objectType="CheckBox" fmlaLink="$B$37" lockText="1" noThreeD="1"/>
</file>

<file path=xl/ctrlProps/ctrlProp276.xml><?xml version="1.0" encoding="utf-8"?>
<formControlPr xmlns="http://schemas.microsoft.com/office/spreadsheetml/2009/9/main" objectType="CheckBox" fmlaLink="$B$41" lockText="1" noThreeD="1"/>
</file>

<file path=xl/ctrlProps/ctrlProp277.xml><?xml version="1.0" encoding="utf-8"?>
<formControlPr xmlns="http://schemas.microsoft.com/office/spreadsheetml/2009/9/main" objectType="CheckBox" fmlaLink="$B$43" lockText="1" noThreeD="1"/>
</file>

<file path=xl/ctrlProps/ctrlProp278.xml><?xml version="1.0" encoding="utf-8"?>
<formControlPr xmlns="http://schemas.microsoft.com/office/spreadsheetml/2009/9/main" objectType="CheckBox" fmlaLink="$B$45" lockText="1" noThreeD="1"/>
</file>

<file path=xl/ctrlProps/ctrlProp279.xml><?xml version="1.0" encoding="utf-8"?>
<formControlPr xmlns="http://schemas.microsoft.com/office/spreadsheetml/2009/9/main" objectType="CheckBox" fmlaLink="$B$47" lockText="1" noThreeD="1"/>
</file>

<file path=xl/ctrlProps/ctrlProp280.xml><?xml version="1.0" encoding="utf-8"?>
<formControlPr xmlns="http://schemas.microsoft.com/office/spreadsheetml/2009/9/main" objectType="CheckBox" fmlaLink="$B$49" lockText="1" noThreeD="1"/>
</file>

<file path=xl/ctrlProps/ctrlProp281.xml><?xml version="1.0" encoding="utf-8"?>
<formControlPr xmlns="http://schemas.microsoft.com/office/spreadsheetml/2009/9/main" objectType="CheckBox" fmlaLink="$B$51" lockText="1" noThreeD="1"/>
</file>

<file path=xl/ctrlProps/ctrlProp282.xml><?xml version="1.0" encoding="utf-8"?>
<formControlPr xmlns="http://schemas.microsoft.com/office/spreadsheetml/2009/9/main" objectType="CheckBox" fmlaLink="$B$53" lockText="1" noThreeD="1"/>
</file>

<file path=xl/ctrlProps/ctrlProp283.xml><?xml version="1.0" encoding="utf-8"?>
<formControlPr xmlns="http://schemas.microsoft.com/office/spreadsheetml/2009/9/main" objectType="CheckBox" fmlaLink="$B$56" lockText="1" noThreeD="1"/>
</file>

<file path=xl/ctrlProps/ctrlProp284.xml><?xml version="1.0" encoding="utf-8"?>
<formControlPr xmlns="http://schemas.microsoft.com/office/spreadsheetml/2009/9/main" objectType="CheckBox" fmlaLink="$B$60" lockText="1" noThreeD="1"/>
</file>

<file path=xl/ctrlProps/ctrlProp285.xml><?xml version="1.0" encoding="utf-8"?>
<formControlPr xmlns="http://schemas.microsoft.com/office/spreadsheetml/2009/9/main" objectType="CheckBox" fmlaLink="$B$63" lockText="1" noThreeD="1"/>
</file>

<file path=xl/ctrlProps/ctrlProp286.xml><?xml version="1.0" encoding="utf-8"?>
<formControlPr xmlns="http://schemas.microsoft.com/office/spreadsheetml/2009/9/main" objectType="CheckBox" fmlaLink="$B$65" lockText="1" noThreeD="1"/>
</file>

<file path=xl/ctrlProps/ctrlProp287.xml><?xml version="1.0" encoding="utf-8"?>
<formControlPr xmlns="http://schemas.microsoft.com/office/spreadsheetml/2009/9/main" objectType="CheckBox" fmlaLink="$B$67" lockText="1" noThreeD="1"/>
</file>

<file path=xl/drawings/_rels/drawing1.xml.rels><?xml version="1.0" encoding="UTF-8" standalone="yes"?>
<Relationships xmlns="http://schemas.openxmlformats.org/package/2006/relationships"><Relationship Id="rId1" Type="http://schemas.openxmlformats.org/officeDocument/2006/relationships/hyperlink" Target="https://apply.e-tumo.jp/pref-kyoto-u/offer/offerList_initDisplay"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26</xdr:row>
          <xdr:rowOff>12700</xdr:rowOff>
        </xdr:from>
        <xdr:to>
          <xdr:col>6</xdr:col>
          <xdr:colOff>247650</xdr:colOff>
          <xdr:row>27</xdr:row>
          <xdr:rowOff>19050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0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28</xdr:row>
          <xdr:rowOff>222250</xdr:rowOff>
        </xdr:from>
        <xdr:to>
          <xdr:col>6</xdr:col>
          <xdr:colOff>247650</xdr:colOff>
          <xdr:row>30</xdr:row>
          <xdr:rowOff>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0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31</xdr:row>
          <xdr:rowOff>222250</xdr:rowOff>
        </xdr:from>
        <xdr:to>
          <xdr:col>7</xdr:col>
          <xdr:colOff>0</xdr:colOff>
          <xdr:row>33</xdr:row>
          <xdr:rowOff>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0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34</xdr:row>
          <xdr:rowOff>114300</xdr:rowOff>
        </xdr:from>
        <xdr:to>
          <xdr:col>6</xdr:col>
          <xdr:colOff>219075</xdr:colOff>
          <xdr:row>35</xdr:row>
          <xdr:rowOff>123825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0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51</xdr:row>
          <xdr:rowOff>222250</xdr:rowOff>
        </xdr:from>
        <xdr:to>
          <xdr:col>6</xdr:col>
          <xdr:colOff>247650</xdr:colOff>
          <xdr:row>53</xdr:row>
          <xdr:rowOff>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0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54</xdr:row>
          <xdr:rowOff>107950</xdr:rowOff>
        </xdr:from>
        <xdr:to>
          <xdr:col>7</xdr:col>
          <xdr:colOff>0</xdr:colOff>
          <xdr:row>55</xdr:row>
          <xdr:rowOff>114300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0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30</xdr:col>
      <xdr:colOff>22130</xdr:colOff>
      <xdr:row>25</xdr:row>
      <xdr:rowOff>108696</xdr:rowOff>
    </xdr:from>
    <xdr:ext cx="2827688" cy="2228849"/>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698159" y="8636372"/>
          <a:ext cx="2827688" cy="2228849"/>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none" rtlCol="0" anchor="ctr">
          <a:noAutofit/>
        </a:bodyPr>
        <a:lstStyle/>
        <a:p>
          <a:pPr algn="ctr"/>
          <a:r>
            <a:rPr kumimoji="1" lang="ja-JP" altLang="en-US" sz="1100">
              <a:latin typeface="ＭＳ Ｐゴシック" panose="020B0600070205080204" pitchFamily="50" charset="-128"/>
              <a:ea typeface="ＭＳ Ｐゴシック" panose="020B0600070205080204" pitchFamily="50" charset="-128"/>
            </a:rPr>
            <a:t>左黄色部分の□をクリックし、☑になると</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右部分の入力必須のセルが黄色になります。</a:t>
          </a:r>
          <a:endParaRPr kumimoji="1" lang="en-US" altLang="ja-JP" sz="1100">
            <a:latin typeface="ＭＳ Ｐゴシック" panose="020B0600070205080204" pitchFamily="50" charset="-128"/>
            <a:ea typeface="ＭＳ Ｐゴシック" panose="020B0600070205080204" pitchFamily="50" charset="-128"/>
          </a:endParaRPr>
        </a:p>
        <a:p>
          <a:pPr algn="ctr">
            <a:lnSpc>
              <a:spcPts val="1200"/>
            </a:lnSpc>
          </a:pPr>
          <a:r>
            <a:rPr kumimoji="1" lang="ja-JP" altLang="en-US" sz="1100">
              <a:latin typeface="ＭＳ Ｐゴシック" panose="020B0600070205080204" pitchFamily="50" charset="-128"/>
              <a:ea typeface="ＭＳ Ｐゴシック" panose="020B0600070205080204" pitchFamily="50" charset="-128"/>
            </a:rPr>
            <a:t>（２つ以上☑していただいても構いません）</a:t>
          </a:r>
        </a:p>
      </xdr:txBody>
    </xdr:sp>
    <xdr:clientData/>
  </xdr:oneCellAnchor>
  <xdr:oneCellAnchor>
    <xdr:from>
      <xdr:col>35</xdr:col>
      <xdr:colOff>33618</xdr:colOff>
      <xdr:row>51</xdr:row>
      <xdr:rowOff>20730</xdr:rowOff>
    </xdr:from>
    <xdr:ext cx="2901358" cy="1123949"/>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7351059" y="12291171"/>
          <a:ext cx="2901358" cy="1123949"/>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none" rtlCol="0" anchor="ctr">
          <a:noAutofit/>
        </a:bodyPr>
        <a:lstStyle/>
        <a:p>
          <a:pPr algn="ctr"/>
          <a:r>
            <a:rPr kumimoji="1" lang="ja-JP" altLang="en-US" sz="1100">
              <a:latin typeface="ＭＳ Ｐゴシック" panose="020B0600070205080204" pitchFamily="50" charset="-128"/>
              <a:ea typeface="ＭＳ Ｐゴシック" panose="020B0600070205080204" pitchFamily="50" charset="-128"/>
            </a:rPr>
            <a:t>（請負の場合）</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左黄色部分の□をクリックし、☑になると</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右部分の入力必須のセルが黄色になります。</a:t>
          </a:r>
          <a:endParaRPr kumimoji="1" lang="en-US" altLang="ja-JP" sz="1100">
            <a:latin typeface="ＭＳ Ｐゴシック" panose="020B0600070205080204" pitchFamily="50" charset="-128"/>
            <a:ea typeface="ＭＳ Ｐゴシック" panose="020B0600070205080204" pitchFamily="50" charset="-128"/>
          </a:endParaRPr>
        </a:p>
        <a:p>
          <a:pPr algn="ctr">
            <a:lnSpc>
              <a:spcPts val="1300"/>
            </a:lnSpc>
          </a:pPr>
          <a:r>
            <a:rPr kumimoji="1" lang="ja-JP" altLang="en-US" sz="1100">
              <a:latin typeface="ＭＳ Ｐゴシック" panose="020B0600070205080204" pitchFamily="50" charset="-128"/>
              <a:ea typeface="ＭＳ Ｐゴシック" panose="020B0600070205080204" pitchFamily="50" charset="-128"/>
            </a:rPr>
            <a:t>（１つのみクリック）</a:t>
          </a:r>
        </a:p>
      </xdr:txBody>
    </xdr:sp>
    <xdr:clientData/>
  </xdr:oneCellAnchor>
  <xdr:twoCellAnchor>
    <xdr:from>
      <xdr:col>4</xdr:col>
      <xdr:colOff>0</xdr:colOff>
      <xdr:row>1</xdr:row>
      <xdr:rowOff>133349</xdr:rowOff>
    </xdr:from>
    <xdr:to>
      <xdr:col>28</xdr:col>
      <xdr:colOff>257175</xdr:colOff>
      <xdr:row>1</xdr:row>
      <xdr:rowOff>2095500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61975" y="361949"/>
          <a:ext cx="6610350" cy="1962151"/>
        </a:xfrm>
        <a:prstGeom prst="rect">
          <a:avLst/>
        </a:prstGeom>
        <a:solidFill>
          <a:sysClr val="window" lastClr="FFFFFF">
            <a:alpha val="50000"/>
          </a:sysClr>
        </a:solidFill>
        <a:ln w="28575">
          <a:solidFill>
            <a:srgbClr val="FF0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ctr"/>
        <a:lstStyle/>
        <a:p>
          <a:pPr algn="ctr"/>
          <a:r>
            <a:rPr kumimoji="1" lang="ja-JP" altLang="en-US"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rPr>
            <a:t>本</a:t>
          </a:r>
          <a:r>
            <a:rPr kumimoji="1" lang="en-US" altLang="ja-JP"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rPr>
            <a:t>Excel</a:t>
          </a:r>
          <a:r>
            <a:rPr kumimoji="1" lang="ja-JP" altLang="en-US"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rPr>
            <a:t>ファイルは、</a:t>
          </a:r>
          <a:r>
            <a:rPr kumimoji="1" lang="ja-JP" altLang="en-US" sz="1200" b="1" cap="none" spc="0">
              <a:ln>
                <a:noFill/>
              </a:ln>
              <a:solidFill>
                <a:srgbClr val="FF0000"/>
              </a:solidFill>
              <a:effectLst/>
              <a:latin typeface="ＭＳ Ｐゴシック" panose="020B0600070205080204" pitchFamily="50" charset="-128"/>
              <a:ea typeface="ＭＳ Ｐゴシック" panose="020B0600070205080204" pitchFamily="50" charset="-128"/>
            </a:rPr>
            <a:t>変更届出専用の</a:t>
          </a:r>
          <a:r>
            <a:rPr kumimoji="1" lang="en-US" altLang="ja-JP" sz="1200" b="1" cap="none" spc="0">
              <a:ln>
                <a:noFill/>
              </a:ln>
              <a:solidFill>
                <a:srgbClr val="FF0000"/>
              </a:solidFill>
              <a:effectLst/>
              <a:latin typeface="ＭＳ Ｐゴシック" panose="020B0600070205080204" pitchFamily="50" charset="-128"/>
              <a:ea typeface="ＭＳ Ｐゴシック" panose="020B0600070205080204" pitchFamily="50" charset="-128"/>
            </a:rPr>
            <a:t>Excel</a:t>
          </a:r>
          <a:r>
            <a:rPr kumimoji="1" lang="ja-JP" altLang="en-US" sz="1200" b="1" cap="none" spc="0">
              <a:ln>
                <a:noFill/>
              </a:ln>
              <a:solidFill>
                <a:srgbClr val="FF0000"/>
              </a:solidFill>
              <a:effectLst/>
              <a:latin typeface="ＭＳ Ｐゴシック" panose="020B0600070205080204" pitchFamily="50" charset="-128"/>
              <a:ea typeface="ＭＳ Ｐゴシック" panose="020B0600070205080204" pitchFamily="50" charset="-128"/>
            </a:rPr>
            <a:t>ファイルです。</a:t>
          </a:r>
          <a:endParaRPr kumimoji="1" lang="en-US" altLang="ja-JP" sz="1200" b="1" cap="none" spc="0">
            <a:ln>
              <a:noFill/>
            </a:ln>
            <a:solidFill>
              <a:srgbClr val="FF0000"/>
            </a:solidFill>
            <a:effectLst/>
            <a:latin typeface="ＭＳ Ｐゴシック" panose="020B0600070205080204" pitchFamily="50" charset="-128"/>
            <a:ea typeface="ＭＳ Ｐゴシック" panose="020B0600070205080204" pitchFamily="50" charset="-128"/>
          </a:endParaRPr>
        </a:p>
        <a:p>
          <a:pPr algn="ctr"/>
          <a:r>
            <a:rPr kumimoji="1" lang="ja-JP" altLang="en-US"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rPr>
            <a:t>届出の場合は、「</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届出書（</a:t>
          </a:r>
          <a:r>
            <a:rPr kumimoji="1" lang="ja-JP" altLang="ja-JP" sz="1100" b="1">
              <a:solidFill>
                <a:srgbClr val="FF0000"/>
              </a:solidFill>
              <a:effectLst/>
              <a:latin typeface="ＭＳ ゴシック" panose="020B0609070205080204" pitchFamily="49" charset="-128"/>
              <a:ea typeface="ＭＳ ゴシック" panose="020B0609070205080204" pitchFamily="49" charset="-128"/>
              <a:cs typeface="+mn-cs"/>
            </a:rPr>
            <a:t>京都府・市町村共同電子申請サービス</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rPr>
            <a:t>.xlsx</a:t>
          </a:r>
          <a:r>
            <a:rPr kumimoji="1" lang="ja-JP" altLang="en-US"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rPr>
            <a:t>」</a:t>
          </a:r>
          <a:endParaRPr kumimoji="1" lang="en-US" altLang="ja-JP"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endParaRPr>
        </a:p>
        <a:p>
          <a:pPr algn="ctr"/>
          <a:r>
            <a:rPr kumimoji="1" lang="ja-JP" altLang="en-US"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rPr>
            <a:t>を使用してください。</a:t>
          </a:r>
          <a:endParaRPr kumimoji="1" lang="en-US" altLang="ja-JP"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endParaRPr>
        </a:p>
        <a:p>
          <a:pPr algn="ctr"/>
          <a:endParaRPr kumimoji="1" lang="en-US" altLang="ja-JP"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endParaRPr>
        </a:p>
        <a:p>
          <a:pPr algn="ctr"/>
          <a:r>
            <a:rPr kumimoji="1" lang="ja-JP" altLang="en-US" sz="1200" b="1" cap="none" spc="0">
              <a:ln>
                <a:noFill/>
              </a:ln>
              <a:solidFill>
                <a:srgbClr val="FF0000"/>
              </a:solidFill>
              <a:effectLst/>
              <a:latin typeface="ＭＳ Ｐゴシック" panose="020B0600070205080204" pitchFamily="50" charset="-128"/>
              <a:ea typeface="ＭＳ Ｐゴシック" panose="020B0600070205080204" pitchFamily="50" charset="-128"/>
            </a:rPr>
            <a:t>工事着手予定日の７日前までに届け出てください。</a:t>
          </a:r>
          <a:endParaRPr kumimoji="1" lang="en-US" altLang="ja-JP" sz="1200" b="1" cap="none" spc="0">
            <a:ln>
              <a:noFill/>
            </a:ln>
            <a:solidFill>
              <a:srgbClr val="FF0000"/>
            </a:solidFill>
            <a:effectLst/>
            <a:latin typeface="ＭＳ Ｐゴシック" panose="020B0600070205080204" pitchFamily="50" charset="-128"/>
            <a:ea typeface="ＭＳ Ｐゴシック" panose="020B0600070205080204" pitchFamily="50" charset="-128"/>
          </a:endParaRPr>
        </a:p>
        <a:p>
          <a:pPr algn="ctr"/>
          <a:r>
            <a:rPr kumimoji="1" lang="ja-JP" altLang="en-US"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rPr>
            <a:t>届出日と工事着手予定日が７日未満の場合は、電子申請では受付できません。</a:t>
          </a:r>
          <a:endParaRPr kumimoji="1" lang="en-US" altLang="ja-JP"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endParaRPr>
        </a:p>
        <a:p>
          <a:pPr algn="ctr"/>
          <a:endParaRPr kumimoji="1" lang="en-US" altLang="ja-JP" sz="1200" b="1" cap="none" spc="0">
            <a:ln>
              <a:noFill/>
            </a:ln>
            <a:solidFill>
              <a:srgbClr val="FF0000"/>
            </a:solidFill>
            <a:effectLst/>
            <a:latin typeface="ＭＳ Ｐゴシック" panose="020B0600070205080204" pitchFamily="50" charset="-128"/>
            <a:ea typeface="ＭＳ Ｐゴシック" panose="020B0600070205080204" pitchFamily="50" charset="-128"/>
          </a:endParaRPr>
        </a:p>
        <a:p>
          <a:pPr algn="ctr"/>
          <a:r>
            <a:rPr kumimoji="1" lang="ja-JP" altLang="en-US" sz="1200" b="1" cap="none" spc="0">
              <a:ln>
                <a:noFill/>
              </a:ln>
              <a:solidFill>
                <a:srgbClr val="FF0000"/>
              </a:solidFill>
              <a:effectLst/>
              <a:latin typeface="ＭＳ Ｐゴシック" panose="020B0600070205080204" pitchFamily="50" charset="-128"/>
              <a:ea typeface="ＭＳ Ｐゴシック" panose="020B0600070205080204" pitchFamily="50" charset="-128"/>
            </a:rPr>
            <a:t>黄色セルは入力必須項目</a:t>
          </a:r>
          <a:r>
            <a:rPr kumimoji="1" lang="ja-JP" altLang="en-US" sz="1200" b="0" cap="none" spc="0">
              <a:ln>
                <a:noFill/>
              </a:ln>
              <a:solidFill>
                <a:schemeClr val="tx1"/>
              </a:solidFill>
              <a:effectLst/>
              <a:latin typeface="ＭＳ Ｐゴシック" panose="020B0600070205080204" pitchFamily="50" charset="-128"/>
              <a:ea typeface="ＭＳ Ｐゴシック" panose="020B0600070205080204" pitchFamily="50" charset="-128"/>
            </a:rPr>
            <a:t>、水色セルは任意入力、白色セルは入力不要です。</a:t>
          </a:r>
          <a:endParaRPr kumimoji="1" lang="en-US" altLang="ja-JP" sz="1200" b="0" cap="none" spc="0">
            <a:ln>
              <a:noFill/>
            </a:ln>
            <a:solidFill>
              <a:schemeClr val="tx1"/>
            </a:solidFill>
            <a:effectLst/>
            <a:latin typeface="ＭＳ Ｐゴシック" panose="020B0600070205080204" pitchFamily="50" charset="-128"/>
            <a:ea typeface="ＭＳ Ｐゴシック" panose="020B0600070205080204"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　（チェックする項目によって</a:t>
          </a:r>
          <a:r>
            <a:rPr kumimoji="1" lang="ja-JP" altLang="en-US"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黄色・水色</a:t>
          </a:r>
          <a:r>
            <a:rPr kumimoji="1" lang="ja-JP" altLang="en-US"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・白色</a:t>
          </a:r>
          <a:r>
            <a:rPr kumimoji="1" lang="ja-JP" altLang="ja-JP"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セルが変わります。）</a:t>
          </a:r>
          <a:endParaRPr kumimoji="1" lang="en-US" altLang="ja-JP" sz="120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cs typeface="+mn-cs"/>
            </a:rPr>
            <a:t>変更する項目以外は、元の届出書と同一の情報を入力してください。</a:t>
          </a:r>
          <a:endParaRPr kumimoji="1" lang="en-US" altLang="ja-JP" sz="14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29</xdr:col>
      <xdr:colOff>44822</xdr:colOff>
      <xdr:row>25</xdr:row>
      <xdr:rowOff>7847</xdr:rowOff>
    </xdr:from>
    <xdr:to>
      <xdr:col>30</xdr:col>
      <xdr:colOff>0</xdr:colOff>
      <xdr:row>35</xdr:row>
      <xdr:rowOff>212915</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bwMode="auto">
        <a:xfrm>
          <a:off x="7082116" y="6507259"/>
          <a:ext cx="235325" cy="2446244"/>
        </a:xfrm>
        <a:prstGeom prst="rightBrace">
          <a:avLst>
            <a:gd name="adj1" fmla="val 23530"/>
            <a:gd name="adj2" fmla="val 50000"/>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29</xdr:col>
      <xdr:colOff>47625</xdr:colOff>
      <xdr:row>51</xdr:row>
      <xdr:rowOff>9525</xdr:rowOff>
    </xdr:from>
    <xdr:to>
      <xdr:col>30</xdr:col>
      <xdr:colOff>19050</xdr:colOff>
      <xdr:row>55</xdr:row>
      <xdr:rowOff>219075</xdr:rowOff>
    </xdr:to>
    <xdr:sp macro="" textlink="">
      <xdr:nvSpPr>
        <xdr:cNvPr id="6" name="右中かっこ 5">
          <a:extLst>
            <a:ext uri="{FF2B5EF4-FFF2-40B4-BE49-F238E27FC236}">
              <a16:creationId xmlns:a16="http://schemas.microsoft.com/office/drawing/2014/main" id="{00000000-0008-0000-0000-000006000000}"/>
            </a:ext>
          </a:extLst>
        </xdr:cNvPr>
        <xdr:cNvSpPr/>
      </xdr:nvSpPr>
      <xdr:spPr bwMode="auto">
        <a:xfrm>
          <a:off x="6991350" y="13916025"/>
          <a:ext cx="247650" cy="1123950"/>
        </a:xfrm>
        <a:prstGeom prst="rightBrac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29</xdr:col>
      <xdr:colOff>33618</xdr:colOff>
      <xdr:row>38</xdr:row>
      <xdr:rowOff>0</xdr:rowOff>
    </xdr:from>
    <xdr:to>
      <xdr:col>30</xdr:col>
      <xdr:colOff>0</xdr:colOff>
      <xdr:row>40</xdr:row>
      <xdr:rowOff>212912</xdr:rowOff>
    </xdr:to>
    <xdr:sp macro="" textlink="">
      <xdr:nvSpPr>
        <xdr:cNvPr id="21" name="右中かっこ 20">
          <a:extLst>
            <a:ext uri="{FF2B5EF4-FFF2-40B4-BE49-F238E27FC236}">
              <a16:creationId xmlns:a16="http://schemas.microsoft.com/office/drawing/2014/main" id="{00000000-0008-0000-0000-000015000000}"/>
            </a:ext>
          </a:extLst>
        </xdr:cNvPr>
        <xdr:cNvSpPr/>
      </xdr:nvSpPr>
      <xdr:spPr bwMode="auto">
        <a:xfrm>
          <a:off x="7070912" y="9412941"/>
          <a:ext cx="246529" cy="661147"/>
        </a:xfrm>
        <a:prstGeom prst="rightBrac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oneCellAnchor>
    <xdr:from>
      <xdr:col>35</xdr:col>
      <xdr:colOff>22413</xdr:colOff>
      <xdr:row>37</xdr:row>
      <xdr:rowOff>33617</xdr:rowOff>
    </xdr:from>
    <xdr:ext cx="2812676" cy="1042148"/>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7339854" y="9222441"/>
          <a:ext cx="2812676" cy="1042148"/>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none" rtlCol="0" anchor="ctr">
          <a:noAutofit/>
        </a:bodyPr>
        <a:lstStyle/>
        <a:p>
          <a:pPr algn="ctr"/>
          <a:r>
            <a:rPr kumimoji="1" lang="ja-JP" altLang="en-US" sz="1100">
              <a:latin typeface="ＭＳ Ｐゴシック" panose="020B0600070205080204" pitchFamily="50" charset="-128"/>
              <a:ea typeface="ＭＳ Ｐゴシック" panose="020B0600070205080204" pitchFamily="50" charset="-128"/>
            </a:rPr>
            <a:t>（例）</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　解体工事（石綿有）と新築工事（石綿無）</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のようにどちらかの工事に石綿がある場合は、</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石綿「</a:t>
          </a:r>
          <a:r>
            <a:rPr kumimoji="1" lang="ja-JP" altLang="en-US" sz="1100" b="1">
              <a:latin typeface="ＭＳ Ｐゴシック" panose="020B0600070205080204" pitchFamily="50" charset="-128"/>
              <a:ea typeface="ＭＳ Ｐゴシック" panose="020B0600070205080204" pitchFamily="50" charset="-128"/>
            </a:rPr>
            <a:t>有</a:t>
          </a:r>
          <a:r>
            <a:rPr kumimoji="1" lang="ja-JP" altLang="en-US" sz="1100">
              <a:latin typeface="ＭＳ Ｐゴシック" panose="020B0600070205080204" pitchFamily="50" charset="-128"/>
              <a:ea typeface="ＭＳ Ｐゴシック" panose="020B0600070205080204" pitchFamily="50" charset="-128"/>
            </a:rPr>
            <a:t>」と入力してください。</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フロンの有無の入力方法も同様です。</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12889</xdr:colOff>
      <xdr:row>64</xdr:row>
      <xdr:rowOff>20732</xdr:rowOff>
    </xdr:from>
    <xdr:ext cx="3115235" cy="1123949"/>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7680514" y="17546732"/>
          <a:ext cx="3115235" cy="1123949"/>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none" rtlCol="0" anchor="ctr">
          <a:noAutofit/>
        </a:bodyPr>
        <a:lstStyle/>
        <a:p>
          <a:pPr algn="ctr"/>
          <a:r>
            <a:rPr kumimoji="1" lang="ja-JP" altLang="en-US" sz="1100">
              <a:latin typeface="ＭＳ Ｐゴシック" panose="020B0600070205080204" pitchFamily="50" charset="-128"/>
              <a:ea typeface="ＭＳ Ｐゴシック" panose="020B0600070205080204" pitchFamily="50" charset="-128"/>
            </a:rPr>
            <a:t>入力フォーム</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１</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５</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６</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のそれぞれの項目の</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年・月・日を全てを選択した後、</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上の四角の中に赤文字で警告が表示されていたら、</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１</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５</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６</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の日付を確認してください。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oneCellAnchor>
  <xdr:twoCellAnchor>
    <xdr:from>
      <xdr:col>35</xdr:col>
      <xdr:colOff>1546413</xdr:colOff>
      <xdr:row>62</xdr:row>
      <xdr:rowOff>212912</xdr:rowOff>
    </xdr:from>
    <xdr:to>
      <xdr:col>35</xdr:col>
      <xdr:colOff>1546413</xdr:colOff>
      <xdr:row>64</xdr:row>
      <xdr:rowOff>0</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bwMode="auto">
        <a:xfrm flipV="1">
          <a:off x="8863854" y="15015883"/>
          <a:ext cx="0" cy="25200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mc:AlternateContent xmlns:mc="http://schemas.openxmlformats.org/markup-compatibility/2006">
    <mc:Choice xmlns:a14="http://schemas.microsoft.com/office/drawing/2010/main" Requires="a14">
      <xdr:twoCellAnchor editAs="oneCell">
        <xdr:from>
          <xdr:col>1</xdr:col>
          <xdr:colOff>95250</xdr:colOff>
          <xdr:row>11</xdr:row>
          <xdr:rowOff>317500</xdr:rowOff>
        </xdr:from>
        <xdr:to>
          <xdr:col>1</xdr:col>
          <xdr:colOff>323850</xdr:colOff>
          <xdr:row>12</xdr:row>
          <xdr:rowOff>104775</xdr:rowOff>
        </xdr:to>
        <xdr:sp macro="" textlink="">
          <xdr:nvSpPr>
            <xdr:cNvPr id="12715" name="Check Box 427" hidden="1">
              <a:extLst>
                <a:ext uri="{63B3BB69-23CF-44E3-9099-C40C66FF867C}">
                  <a14:compatExt spid="_x0000_s12715"/>
                </a:ext>
                <a:ext uri="{FF2B5EF4-FFF2-40B4-BE49-F238E27FC236}">
                  <a16:creationId xmlns:a16="http://schemas.microsoft.com/office/drawing/2014/main" id="{00000000-0008-0000-0000-0000AB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14</xdr:row>
          <xdr:rowOff>222250</xdr:rowOff>
        </xdr:from>
        <xdr:to>
          <xdr:col>1</xdr:col>
          <xdr:colOff>304800</xdr:colOff>
          <xdr:row>15</xdr:row>
          <xdr:rowOff>200025</xdr:rowOff>
        </xdr:to>
        <xdr:sp macro="" textlink="">
          <xdr:nvSpPr>
            <xdr:cNvPr id="12716" name="Check Box 428" hidden="1">
              <a:extLst>
                <a:ext uri="{63B3BB69-23CF-44E3-9099-C40C66FF867C}">
                  <a14:compatExt spid="_x0000_s12716"/>
                </a:ext>
                <a:ext uri="{FF2B5EF4-FFF2-40B4-BE49-F238E27FC236}">
                  <a16:creationId xmlns:a16="http://schemas.microsoft.com/office/drawing/2014/main" id="{00000000-0008-0000-0000-0000AC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18</xdr:row>
          <xdr:rowOff>0</xdr:rowOff>
        </xdr:from>
        <xdr:to>
          <xdr:col>1</xdr:col>
          <xdr:colOff>314325</xdr:colOff>
          <xdr:row>18</xdr:row>
          <xdr:rowOff>219075</xdr:rowOff>
        </xdr:to>
        <xdr:sp macro="" textlink="">
          <xdr:nvSpPr>
            <xdr:cNvPr id="12717" name="Check Box 429" hidden="1">
              <a:extLst>
                <a:ext uri="{63B3BB69-23CF-44E3-9099-C40C66FF867C}">
                  <a14:compatExt spid="_x0000_s12717"/>
                </a:ext>
                <a:ext uri="{FF2B5EF4-FFF2-40B4-BE49-F238E27FC236}">
                  <a16:creationId xmlns:a16="http://schemas.microsoft.com/office/drawing/2014/main" id="{00000000-0008-0000-0000-0000AD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29</xdr:row>
          <xdr:rowOff>107950</xdr:rowOff>
        </xdr:from>
        <xdr:to>
          <xdr:col>1</xdr:col>
          <xdr:colOff>314325</xdr:colOff>
          <xdr:row>30</xdr:row>
          <xdr:rowOff>95250</xdr:rowOff>
        </xdr:to>
        <xdr:sp macro="" textlink="">
          <xdr:nvSpPr>
            <xdr:cNvPr id="12718" name="Check Box 430" hidden="1">
              <a:extLst>
                <a:ext uri="{63B3BB69-23CF-44E3-9099-C40C66FF867C}">
                  <a14:compatExt spid="_x0000_s12718"/>
                </a:ext>
                <a:ext uri="{FF2B5EF4-FFF2-40B4-BE49-F238E27FC236}">
                  <a16:creationId xmlns:a16="http://schemas.microsoft.com/office/drawing/2014/main" id="{00000000-0008-0000-0000-0000AE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36</xdr:row>
          <xdr:rowOff>0</xdr:rowOff>
        </xdr:from>
        <xdr:to>
          <xdr:col>1</xdr:col>
          <xdr:colOff>304800</xdr:colOff>
          <xdr:row>36</xdr:row>
          <xdr:rowOff>219075</xdr:rowOff>
        </xdr:to>
        <xdr:sp macro="" textlink="">
          <xdr:nvSpPr>
            <xdr:cNvPr id="12719" name="Check Box 431" hidden="1">
              <a:extLst>
                <a:ext uri="{63B3BB69-23CF-44E3-9099-C40C66FF867C}">
                  <a14:compatExt spid="_x0000_s12719"/>
                </a:ext>
                <a:ext uri="{FF2B5EF4-FFF2-40B4-BE49-F238E27FC236}">
                  <a16:creationId xmlns:a16="http://schemas.microsoft.com/office/drawing/2014/main" id="{00000000-0008-0000-0000-0000AF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44</xdr:row>
          <xdr:rowOff>127000</xdr:rowOff>
        </xdr:from>
        <xdr:to>
          <xdr:col>1</xdr:col>
          <xdr:colOff>314325</xdr:colOff>
          <xdr:row>45</xdr:row>
          <xdr:rowOff>104775</xdr:rowOff>
        </xdr:to>
        <xdr:sp macro="" textlink="">
          <xdr:nvSpPr>
            <xdr:cNvPr id="12720" name="Check Box 432" hidden="1">
              <a:extLst>
                <a:ext uri="{63B3BB69-23CF-44E3-9099-C40C66FF867C}">
                  <a14:compatExt spid="_x0000_s12720"/>
                </a:ext>
                <a:ext uri="{FF2B5EF4-FFF2-40B4-BE49-F238E27FC236}">
                  <a16:creationId xmlns:a16="http://schemas.microsoft.com/office/drawing/2014/main" id="{00000000-0008-0000-0000-0000B0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48</xdr:row>
          <xdr:rowOff>31750</xdr:rowOff>
        </xdr:from>
        <xdr:to>
          <xdr:col>1</xdr:col>
          <xdr:colOff>295275</xdr:colOff>
          <xdr:row>48</xdr:row>
          <xdr:rowOff>209550</xdr:rowOff>
        </xdr:to>
        <xdr:sp macro="" textlink="">
          <xdr:nvSpPr>
            <xdr:cNvPr id="12721" name="Check Box 433" hidden="1">
              <a:extLst>
                <a:ext uri="{63B3BB69-23CF-44E3-9099-C40C66FF867C}">
                  <a14:compatExt spid="_x0000_s12721"/>
                </a:ext>
                <a:ext uri="{FF2B5EF4-FFF2-40B4-BE49-F238E27FC236}">
                  <a16:creationId xmlns:a16="http://schemas.microsoft.com/office/drawing/2014/main" id="{00000000-0008-0000-0000-0000B1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52</xdr:row>
          <xdr:rowOff>88900</xdr:rowOff>
        </xdr:from>
        <xdr:to>
          <xdr:col>1</xdr:col>
          <xdr:colOff>304800</xdr:colOff>
          <xdr:row>53</xdr:row>
          <xdr:rowOff>85725</xdr:rowOff>
        </xdr:to>
        <xdr:sp macro="" textlink="">
          <xdr:nvSpPr>
            <xdr:cNvPr id="12722" name="Check Box 434" hidden="1">
              <a:extLst>
                <a:ext uri="{63B3BB69-23CF-44E3-9099-C40C66FF867C}">
                  <a14:compatExt spid="_x0000_s12722"/>
                </a:ext>
                <a:ext uri="{FF2B5EF4-FFF2-40B4-BE49-F238E27FC236}">
                  <a16:creationId xmlns:a16="http://schemas.microsoft.com/office/drawing/2014/main" id="{00000000-0008-0000-0000-0000B2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57</xdr:row>
          <xdr:rowOff>450850</xdr:rowOff>
        </xdr:from>
        <xdr:to>
          <xdr:col>1</xdr:col>
          <xdr:colOff>304800</xdr:colOff>
          <xdr:row>59</xdr:row>
          <xdr:rowOff>0</xdr:rowOff>
        </xdr:to>
        <xdr:sp macro="" textlink="">
          <xdr:nvSpPr>
            <xdr:cNvPr id="12723" name="Check Box 435" hidden="1">
              <a:extLst>
                <a:ext uri="{63B3BB69-23CF-44E3-9099-C40C66FF867C}">
                  <a14:compatExt spid="_x0000_s12723"/>
                </a:ext>
                <a:ext uri="{FF2B5EF4-FFF2-40B4-BE49-F238E27FC236}">
                  <a16:creationId xmlns:a16="http://schemas.microsoft.com/office/drawing/2014/main" id="{00000000-0008-0000-0000-0000B3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61</xdr:row>
          <xdr:rowOff>95250</xdr:rowOff>
        </xdr:from>
        <xdr:to>
          <xdr:col>1</xdr:col>
          <xdr:colOff>323850</xdr:colOff>
          <xdr:row>62</xdr:row>
          <xdr:rowOff>123825</xdr:rowOff>
        </xdr:to>
        <xdr:sp macro="" textlink="">
          <xdr:nvSpPr>
            <xdr:cNvPr id="12725" name="Check Box 437" hidden="1">
              <a:extLst>
                <a:ext uri="{63B3BB69-23CF-44E3-9099-C40C66FF867C}">
                  <a14:compatExt spid="_x0000_s12725"/>
                </a:ext>
                <a:ext uri="{FF2B5EF4-FFF2-40B4-BE49-F238E27FC236}">
                  <a16:creationId xmlns:a16="http://schemas.microsoft.com/office/drawing/2014/main" id="{00000000-0008-0000-0000-0000B5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65</xdr:row>
          <xdr:rowOff>0</xdr:rowOff>
        </xdr:from>
        <xdr:to>
          <xdr:col>15</xdr:col>
          <xdr:colOff>238125</xdr:colOff>
          <xdr:row>65</xdr:row>
          <xdr:rowOff>219075</xdr:rowOff>
        </xdr:to>
        <xdr:sp macro="" textlink="">
          <xdr:nvSpPr>
            <xdr:cNvPr id="12730" name="Check Box 442" hidden="1">
              <a:extLst>
                <a:ext uri="{63B3BB69-23CF-44E3-9099-C40C66FF867C}">
                  <a14:compatExt spid="_x0000_s12730"/>
                </a:ext>
                <a:ext uri="{FF2B5EF4-FFF2-40B4-BE49-F238E27FC236}">
                  <a16:creationId xmlns:a16="http://schemas.microsoft.com/office/drawing/2014/main" id="{00000000-0008-0000-0000-0000BA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66</xdr:row>
          <xdr:rowOff>19050</xdr:rowOff>
        </xdr:from>
        <xdr:to>
          <xdr:col>15</xdr:col>
          <xdr:colOff>238125</xdr:colOff>
          <xdr:row>67</xdr:row>
          <xdr:rowOff>0</xdr:rowOff>
        </xdr:to>
        <xdr:sp macro="" textlink="">
          <xdr:nvSpPr>
            <xdr:cNvPr id="12731" name="Check Box 443" hidden="1">
              <a:extLst>
                <a:ext uri="{63B3BB69-23CF-44E3-9099-C40C66FF867C}">
                  <a14:compatExt spid="_x0000_s12731"/>
                </a:ext>
                <a:ext uri="{FF2B5EF4-FFF2-40B4-BE49-F238E27FC236}">
                  <a16:creationId xmlns:a16="http://schemas.microsoft.com/office/drawing/2014/main" id="{00000000-0008-0000-0000-0000BB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67</xdr:row>
          <xdr:rowOff>19050</xdr:rowOff>
        </xdr:from>
        <xdr:to>
          <xdr:col>15</xdr:col>
          <xdr:colOff>228600</xdr:colOff>
          <xdr:row>67</xdr:row>
          <xdr:rowOff>209550</xdr:rowOff>
        </xdr:to>
        <xdr:sp macro="" textlink="">
          <xdr:nvSpPr>
            <xdr:cNvPr id="12732" name="Check Box 444" hidden="1">
              <a:extLst>
                <a:ext uri="{63B3BB69-23CF-44E3-9099-C40C66FF867C}">
                  <a14:compatExt spid="_x0000_s12732"/>
                </a:ext>
                <a:ext uri="{FF2B5EF4-FFF2-40B4-BE49-F238E27FC236}">
                  <a16:creationId xmlns:a16="http://schemas.microsoft.com/office/drawing/2014/main" id="{00000000-0008-0000-0000-0000BC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68</xdr:row>
          <xdr:rowOff>12700</xdr:rowOff>
        </xdr:from>
        <xdr:to>
          <xdr:col>15</xdr:col>
          <xdr:colOff>238125</xdr:colOff>
          <xdr:row>68</xdr:row>
          <xdr:rowOff>219075</xdr:rowOff>
        </xdr:to>
        <xdr:sp macro="" textlink="">
          <xdr:nvSpPr>
            <xdr:cNvPr id="12733" name="Check Box 445" hidden="1">
              <a:extLst>
                <a:ext uri="{63B3BB69-23CF-44E3-9099-C40C66FF867C}">
                  <a14:compatExt spid="_x0000_s12733"/>
                </a:ext>
                <a:ext uri="{FF2B5EF4-FFF2-40B4-BE49-F238E27FC236}">
                  <a16:creationId xmlns:a16="http://schemas.microsoft.com/office/drawing/2014/main" id="{00000000-0008-0000-0000-0000BD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38</xdr:row>
          <xdr:rowOff>133350</xdr:rowOff>
        </xdr:from>
        <xdr:to>
          <xdr:col>1</xdr:col>
          <xdr:colOff>304800</xdr:colOff>
          <xdr:row>39</xdr:row>
          <xdr:rowOff>114300</xdr:rowOff>
        </xdr:to>
        <xdr:sp macro="" textlink="">
          <xdr:nvSpPr>
            <xdr:cNvPr id="12738" name="Check Box 450" hidden="1">
              <a:extLst>
                <a:ext uri="{63B3BB69-23CF-44E3-9099-C40C66FF867C}">
                  <a14:compatExt spid="_x0000_s12738"/>
                </a:ext>
                <a:ext uri="{FF2B5EF4-FFF2-40B4-BE49-F238E27FC236}">
                  <a16:creationId xmlns:a16="http://schemas.microsoft.com/office/drawing/2014/main" id="{00000000-0008-0000-0000-0000C2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22</xdr:row>
          <xdr:rowOff>209550</xdr:rowOff>
        </xdr:from>
        <xdr:to>
          <xdr:col>1</xdr:col>
          <xdr:colOff>304800</xdr:colOff>
          <xdr:row>23</xdr:row>
          <xdr:rowOff>190500</xdr:rowOff>
        </xdr:to>
        <xdr:sp macro="" textlink="">
          <xdr:nvSpPr>
            <xdr:cNvPr id="12739" name="Check Box 451" hidden="1">
              <a:extLst>
                <a:ext uri="{63B3BB69-23CF-44E3-9099-C40C66FF867C}">
                  <a14:compatExt spid="_x0000_s12739"/>
                </a:ext>
                <a:ext uri="{FF2B5EF4-FFF2-40B4-BE49-F238E27FC236}">
                  <a16:creationId xmlns:a16="http://schemas.microsoft.com/office/drawing/2014/main" id="{00000000-0008-0000-0000-0000C3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35</xdr:col>
      <xdr:colOff>254561</xdr:colOff>
      <xdr:row>2</xdr:row>
      <xdr:rowOff>25587</xdr:rowOff>
    </xdr:from>
    <xdr:to>
      <xdr:col>44</xdr:col>
      <xdr:colOff>0</xdr:colOff>
      <xdr:row>18</xdr:row>
      <xdr:rowOff>7095</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7560236" y="2406837"/>
          <a:ext cx="7803589" cy="4448733"/>
        </a:xfrm>
        <a:prstGeom prst="rect">
          <a:avLst/>
        </a:prstGeom>
        <a:noFill/>
        <a:ln w="12700">
          <a:solidFill>
            <a:srgbClr val="FF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本</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Excel</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ファイル名は「</a:t>
          </a:r>
          <a:r>
            <a:rPr kumimoji="1" lang="ja-JP" altLang="en-US" sz="1100">
              <a:effectLst/>
              <a:latin typeface="ＭＳ ゴシック" panose="020B0609070205080204" pitchFamily="49" charset="-128"/>
              <a:ea typeface="ＭＳ ゴシック" panose="020B0609070205080204" pitchFamily="49" charset="-128"/>
              <a:cs typeface="+mn-cs"/>
            </a:rPr>
            <a:t>変更</a:t>
          </a:r>
          <a:r>
            <a:rPr kumimoji="1" lang="ja-JP" altLang="ja-JP" sz="1100">
              <a:effectLst/>
              <a:latin typeface="ＭＳ ゴシック" panose="020B0609070205080204" pitchFamily="49" charset="-128"/>
              <a:ea typeface="ＭＳ ゴシック" panose="020B0609070205080204" pitchFamily="49" charset="-128"/>
              <a:cs typeface="+mn-cs"/>
            </a:rPr>
            <a:t>届出書（</a:t>
          </a:r>
          <a:r>
            <a:rPr kumimoji="1" lang="ja-JP" altLang="ja-JP" sz="1100" b="1" u="sng">
              <a:solidFill>
                <a:srgbClr val="FF0000"/>
              </a:solidFill>
              <a:effectLst/>
              <a:latin typeface="ＭＳ ゴシック" panose="020B0609070205080204" pitchFamily="49" charset="-128"/>
              <a:ea typeface="ＭＳ ゴシック" panose="020B0609070205080204" pitchFamily="49" charset="-128"/>
              <a:cs typeface="+mn-cs"/>
            </a:rPr>
            <a:t>京都府・市町村共同電子申請サービス</a:t>
          </a:r>
          <a:r>
            <a:rPr kumimoji="1" lang="ja-JP" altLang="ja-JP" sz="1100">
              <a:effectLst/>
              <a:latin typeface="ＭＳ ゴシック" panose="020B0609070205080204" pitchFamily="49" charset="-128"/>
              <a:ea typeface="ＭＳ ゴシック" panose="020B0609070205080204" pitchFamily="49" charset="-128"/>
              <a:cs typeface="+mn-cs"/>
            </a:rPr>
            <a:t>）（〇〇）</a:t>
          </a:r>
          <a:r>
            <a:rPr kumimoji="1" lang="en-US" altLang="ja-JP" sz="1100">
              <a:effectLst/>
              <a:latin typeface="ＭＳ ゴシック" panose="020B0609070205080204" pitchFamily="49" charset="-128"/>
              <a:ea typeface="ＭＳ ゴシック" panose="020B0609070205080204" pitchFamily="49" charset="-128"/>
              <a:cs typeface="+mn-cs"/>
            </a:rPr>
            <a:t>.xlsx</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（〇〇は自由入力。未入力でも可）としてください。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また、次の図書のうち変更があるものは、すべて個別にＰＤＦ（カラー・４００</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dpi</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以上）にしてください。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付近見取図</a:t>
          </a:r>
          <a:endParaRPr kumimoji="1" lang="en-US" altLang="ja-JP" sz="11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配置図</a:t>
          </a:r>
          <a:endParaRPr kumimoji="1" lang="en-US" altLang="ja-JP" sz="11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設計図又は写真（立面図４面、工事範囲を示す図面、解体対象物の写真、等）</a:t>
          </a:r>
          <a:endParaRPr kumimoji="1" lang="en-US" altLang="ja-JP" sz="11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工程表</a:t>
          </a:r>
          <a:endParaRPr kumimoji="1" lang="en-US" altLang="ja-JP" sz="11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委任状（発注者の代理者が本届出を行う場合のみ）</a:t>
          </a:r>
          <a:endParaRPr kumimoji="1" lang="en-US" altLang="ja-JP" sz="11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これらのファイルが用意できましたら、ひとつのフォルダに保存し、</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z</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ｉｐファイルに圧縮してください。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なお、</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z</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ｉｐファイル名は「添付図書（〇〇）</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.zip</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」（〇〇は自由入力。未入力でも可）としてください。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変更届出は</a:t>
          </a:r>
          <a:r>
            <a:rPr kumimoji="1" lang="ja-JP" altLang="ja-JP" sz="1100" b="1" u="sng">
              <a:solidFill>
                <a:srgbClr val="FF0000"/>
              </a:solidFill>
              <a:effectLst/>
              <a:latin typeface="ＭＳ ゴシック" panose="020B0609070205080204" pitchFamily="49" charset="-128"/>
              <a:ea typeface="ＭＳ ゴシック" panose="020B0609070205080204" pitchFamily="49" charset="-128"/>
              <a:cs typeface="+mn-cs"/>
            </a:rPr>
            <a:t>京都府・市町村共同電子申請サービス</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の、</a:t>
          </a: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「トップページ（</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https</a:t>
          </a:r>
          <a:r>
            <a:rPr kumimoji="1" lang="en-US" altLang="ja-JP" sz="1100">
              <a:effectLst/>
              <a:latin typeface="ＭＳ ゴシック" panose="020B0609070205080204" pitchFamily="49" charset="-128"/>
              <a:ea typeface="ＭＳ ゴシック" panose="020B0609070205080204" pitchFamily="49" charset="-128"/>
              <a:cs typeface="+mn-cs"/>
            </a:rPr>
            <a:t>://apply.e-tumo.jp/pref-kyoto-u/</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offer/offerList_initDisplay</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）」から</a:t>
          </a: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オンライン申請手続きに進み、手続き一覧の中から</a:t>
          </a: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建設リサイクル法第</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条に基づく届出・変更届出</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」をクリックしてご利用ください。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上をクリックしてもアクセスできない場合は、検索サイトで「</a:t>
          </a:r>
          <a:r>
            <a:rPr kumimoji="1" lang="ja-JP" altLang="ja-JP" sz="1100" b="1" u="sng">
              <a:solidFill>
                <a:srgbClr val="FF0000"/>
              </a:solidFill>
              <a:effectLst/>
              <a:latin typeface="ＭＳ ゴシック" panose="020B0609070205080204" pitchFamily="49" charset="-128"/>
              <a:ea typeface="ＭＳ ゴシック" panose="020B0609070205080204" pitchFamily="49" charset="-128"/>
              <a:cs typeface="+mn-cs"/>
            </a:rPr>
            <a:t>京都府・市町村共同電子申請サービス</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」を  </a:t>
          </a:r>
          <a:endPar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検索し、同サービス内で「建設リサイクル」等でキーワード検索してください。</a:t>
          </a:r>
        </a:p>
      </xdr:txBody>
    </xdr:sp>
    <xdr:clientData/>
  </xdr:twoCellAnchor>
  <xdr:twoCellAnchor>
    <xdr:from>
      <xdr:col>35</xdr:col>
      <xdr:colOff>762003</xdr:colOff>
      <xdr:row>12</xdr:row>
      <xdr:rowOff>441507</xdr:rowOff>
    </xdr:from>
    <xdr:to>
      <xdr:col>35</xdr:col>
      <xdr:colOff>5892055</xdr:colOff>
      <xdr:row>13</xdr:row>
      <xdr:rowOff>410693</xdr:rowOff>
    </xdr:to>
    <xdr:sp macro="" textlink="">
      <xdr:nvSpPr>
        <xdr:cNvPr id="29" name="テキスト ボックス 28">
          <a:hlinkClick xmlns:r="http://schemas.openxmlformats.org/officeDocument/2006/relationships" r:id="rId1"/>
          <a:extLst>
            <a:ext uri="{FF2B5EF4-FFF2-40B4-BE49-F238E27FC236}">
              <a16:creationId xmlns:a16="http://schemas.microsoft.com/office/drawing/2014/main" id="{00000000-0008-0000-0000-00001D000000}"/>
            </a:ext>
          </a:extLst>
        </xdr:cNvPr>
        <xdr:cNvSpPr txBox="1"/>
      </xdr:nvSpPr>
      <xdr:spPr>
        <a:xfrm>
          <a:off x="8460444" y="5416919"/>
          <a:ext cx="5130052" cy="428627"/>
        </a:xfrm>
        <a:prstGeom prst="rect">
          <a:avLst/>
        </a:prstGeom>
        <a:solidFill>
          <a:sysClr val="window" lastClr="FFFFFF"/>
        </a:solidFill>
        <a:ln w="9525" cmpd="sng">
          <a:solidFill>
            <a:srgbClr val="C0504D"/>
          </a:solidFill>
        </a:ln>
        <a:effectLst/>
        <a:scene3d>
          <a:camera prst="orthographicFront"/>
          <a:lightRig rig="threePt" dir="t"/>
        </a:scene3d>
        <a:sp3d>
          <a:bevelT/>
        </a:sp3d>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ここをクリックして、　「</a:t>
          </a:r>
          <a:r>
            <a:rPr kumimoji="1" lang="ja-JP" altLang="en-US" sz="1100" b="1" i="0" u="sng"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京都府・市町村共同電子申請サービス</a:t>
          </a:r>
          <a:r>
            <a:rPr kumimoji="1" lang="ja-JP" altLang="en-US"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へアクセス</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190500</xdr:colOff>
      <xdr:row>46</xdr:row>
      <xdr:rowOff>19050</xdr:rowOff>
    </xdr:from>
    <xdr:to>
      <xdr:col>23</xdr:col>
      <xdr:colOff>152400</xdr:colOff>
      <xdr:row>50</xdr:row>
      <xdr:rowOff>9525</xdr:rowOff>
    </xdr:to>
    <xdr:sp macro="" textlink="">
      <xdr:nvSpPr>
        <xdr:cNvPr id="13465" name="AutoShape 1">
          <a:extLst>
            <a:ext uri="{FF2B5EF4-FFF2-40B4-BE49-F238E27FC236}">
              <a16:creationId xmlns:a16="http://schemas.microsoft.com/office/drawing/2014/main" id="{00000000-0008-0000-0200-000099340000}"/>
            </a:ext>
          </a:extLst>
        </xdr:cNvPr>
        <xdr:cNvSpPr>
          <a:spLocks noChangeArrowheads="1"/>
        </xdr:cNvSpPr>
      </xdr:nvSpPr>
      <xdr:spPr bwMode="auto">
        <a:xfrm>
          <a:off x="190500" y="11068050"/>
          <a:ext cx="5781675" cy="781050"/>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457200</xdr:colOff>
      <xdr:row>34</xdr:row>
      <xdr:rowOff>0</xdr:rowOff>
    </xdr:from>
    <xdr:to>
      <xdr:col>8</xdr:col>
      <xdr:colOff>0</xdr:colOff>
      <xdr:row>34</xdr:row>
      <xdr:rowOff>0</xdr:rowOff>
    </xdr:to>
    <xdr:sp macro="" textlink="">
      <xdr:nvSpPr>
        <xdr:cNvPr id="20592" name="直線コネクタ 3">
          <a:extLst>
            <a:ext uri="{FF2B5EF4-FFF2-40B4-BE49-F238E27FC236}">
              <a16:creationId xmlns:a16="http://schemas.microsoft.com/office/drawing/2014/main" id="{00000000-0008-0000-0300-000070500000}"/>
            </a:ext>
          </a:extLst>
        </xdr:cNvPr>
        <xdr:cNvSpPr>
          <a:spLocks noChangeShapeType="1"/>
        </xdr:cNvSpPr>
      </xdr:nvSpPr>
      <xdr:spPr bwMode="auto">
        <a:xfrm flipH="1">
          <a:off x="952500" y="8201025"/>
          <a:ext cx="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15</xdr:col>
          <xdr:colOff>31750</xdr:colOff>
          <xdr:row>4</xdr:row>
          <xdr:rowOff>285750</xdr:rowOff>
        </xdr:from>
        <xdr:to>
          <xdr:col>16</xdr:col>
          <xdr:colOff>19050</xdr:colOff>
          <xdr:row>6</xdr:row>
          <xdr:rowOff>19050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2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xdr:row>
          <xdr:rowOff>285750</xdr:rowOff>
        </xdr:from>
        <xdr:to>
          <xdr:col>20</xdr:col>
          <xdr:colOff>50800</xdr:colOff>
          <xdr:row>6</xdr:row>
          <xdr:rowOff>19050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2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5</xdr:row>
          <xdr:rowOff>165100</xdr:rowOff>
        </xdr:from>
        <xdr:to>
          <xdr:col>16</xdr:col>
          <xdr:colOff>31750</xdr:colOff>
          <xdr:row>7</xdr:row>
          <xdr:rowOff>19050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2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4</xdr:row>
          <xdr:rowOff>285750</xdr:rowOff>
        </xdr:from>
        <xdr:to>
          <xdr:col>28</xdr:col>
          <xdr:colOff>38100</xdr:colOff>
          <xdr:row>6</xdr:row>
          <xdr:rowOff>19050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2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5</xdr:row>
          <xdr:rowOff>171450</xdr:rowOff>
        </xdr:from>
        <xdr:to>
          <xdr:col>19</xdr:col>
          <xdr:colOff>228600</xdr:colOff>
          <xdr:row>7</xdr:row>
          <xdr:rowOff>31750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2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5</xdr:row>
          <xdr:rowOff>165100</xdr:rowOff>
        </xdr:from>
        <xdr:to>
          <xdr:col>27</xdr:col>
          <xdr:colOff>222250</xdr:colOff>
          <xdr:row>7</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2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9</xdr:row>
          <xdr:rowOff>184150</xdr:rowOff>
        </xdr:from>
        <xdr:to>
          <xdr:col>22</xdr:col>
          <xdr:colOff>69850</xdr:colOff>
          <xdr:row>11</xdr:row>
          <xdr:rowOff>31750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2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8</xdr:row>
          <xdr:rowOff>203200</xdr:rowOff>
        </xdr:from>
        <xdr:to>
          <xdr:col>28</xdr:col>
          <xdr:colOff>0</xdr:colOff>
          <xdr:row>10</xdr:row>
          <xdr:rowOff>19050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2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xdr:row>
          <xdr:rowOff>203200</xdr:rowOff>
        </xdr:from>
        <xdr:to>
          <xdr:col>23</xdr:col>
          <xdr:colOff>228600</xdr:colOff>
          <xdr:row>10</xdr:row>
          <xdr:rowOff>19050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2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9</xdr:row>
          <xdr:rowOff>184150</xdr:rowOff>
        </xdr:from>
        <xdr:to>
          <xdr:col>18</xdr:col>
          <xdr:colOff>222250</xdr:colOff>
          <xdr:row>11</xdr:row>
          <xdr:rowOff>19050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2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14</xdr:row>
          <xdr:rowOff>184150</xdr:rowOff>
        </xdr:from>
        <xdr:to>
          <xdr:col>20</xdr:col>
          <xdr:colOff>19050</xdr:colOff>
          <xdr:row>16</xdr:row>
          <xdr:rowOff>12700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2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14</xdr:row>
          <xdr:rowOff>184150</xdr:rowOff>
        </xdr:from>
        <xdr:to>
          <xdr:col>23</xdr:col>
          <xdr:colOff>12700</xdr:colOff>
          <xdr:row>16</xdr:row>
          <xdr:rowOff>12700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2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23</xdr:row>
          <xdr:rowOff>209550</xdr:rowOff>
        </xdr:from>
        <xdr:to>
          <xdr:col>15</xdr:col>
          <xdr:colOff>228600</xdr:colOff>
          <xdr:row>25</xdr:row>
          <xdr:rowOff>31750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2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25</xdr:row>
          <xdr:rowOff>184150</xdr:rowOff>
        </xdr:from>
        <xdr:to>
          <xdr:col>15</xdr:col>
          <xdr:colOff>203200</xdr:colOff>
          <xdr:row>27</xdr:row>
          <xdr:rowOff>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2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26</xdr:row>
          <xdr:rowOff>203200</xdr:rowOff>
        </xdr:from>
        <xdr:to>
          <xdr:col>15</xdr:col>
          <xdr:colOff>228600</xdr:colOff>
          <xdr:row>28</xdr:row>
          <xdr:rowOff>19050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2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28</xdr:row>
          <xdr:rowOff>203200</xdr:rowOff>
        </xdr:from>
        <xdr:to>
          <xdr:col>15</xdr:col>
          <xdr:colOff>228600</xdr:colOff>
          <xdr:row>30</xdr:row>
          <xdr:rowOff>19050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2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30</xdr:row>
          <xdr:rowOff>0</xdr:rowOff>
        </xdr:from>
        <xdr:to>
          <xdr:col>16</xdr:col>
          <xdr:colOff>31750</xdr:colOff>
          <xdr:row>31</xdr:row>
          <xdr:rowOff>31750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2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31</xdr:row>
          <xdr:rowOff>190500</xdr:rowOff>
        </xdr:from>
        <xdr:to>
          <xdr:col>16</xdr:col>
          <xdr:colOff>50800</xdr:colOff>
          <xdr:row>33</xdr:row>
          <xdr:rowOff>12700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2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27</xdr:row>
          <xdr:rowOff>203200</xdr:rowOff>
        </xdr:from>
        <xdr:to>
          <xdr:col>26</xdr:col>
          <xdr:colOff>50800</xdr:colOff>
          <xdr:row>29</xdr:row>
          <xdr:rowOff>19050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2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27</xdr:row>
          <xdr:rowOff>190500</xdr:rowOff>
        </xdr:from>
        <xdr:to>
          <xdr:col>23</xdr:col>
          <xdr:colOff>38100</xdr:colOff>
          <xdr:row>29</xdr:row>
          <xdr:rowOff>12700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2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35</xdr:row>
          <xdr:rowOff>146050</xdr:rowOff>
        </xdr:from>
        <xdr:to>
          <xdr:col>31</xdr:col>
          <xdr:colOff>12700</xdr:colOff>
          <xdr:row>37</xdr:row>
          <xdr:rowOff>38100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2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9</xdr:row>
          <xdr:rowOff>0</xdr:rowOff>
        </xdr:from>
        <xdr:to>
          <xdr:col>21</xdr:col>
          <xdr:colOff>12700</xdr:colOff>
          <xdr:row>10</xdr:row>
          <xdr:rowOff>12700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2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190500</xdr:rowOff>
        </xdr:from>
        <xdr:to>
          <xdr:col>19</xdr:col>
          <xdr:colOff>31750</xdr:colOff>
          <xdr:row>18</xdr:row>
          <xdr:rowOff>12700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2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xdr:row>
          <xdr:rowOff>190500</xdr:rowOff>
        </xdr:from>
        <xdr:to>
          <xdr:col>18</xdr:col>
          <xdr:colOff>222250</xdr:colOff>
          <xdr:row>20</xdr:row>
          <xdr:rowOff>12700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2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18</xdr:row>
          <xdr:rowOff>190500</xdr:rowOff>
        </xdr:from>
        <xdr:to>
          <xdr:col>21</xdr:col>
          <xdr:colOff>228600</xdr:colOff>
          <xdr:row>20</xdr:row>
          <xdr:rowOff>12700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2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16</xdr:row>
          <xdr:rowOff>190500</xdr:rowOff>
        </xdr:from>
        <xdr:to>
          <xdr:col>26</xdr:col>
          <xdr:colOff>19050</xdr:colOff>
          <xdr:row>18</xdr:row>
          <xdr:rowOff>12700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2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20</xdr:row>
          <xdr:rowOff>203200</xdr:rowOff>
        </xdr:from>
        <xdr:to>
          <xdr:col>16</xdr:col>
          <xdr:colOff>12700</xdr:colOff>
          <xdr:row>22</xdr:row>
          <xdr:rowOff>19050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2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xdr:row>
          <xdr:rowOff>190500</xdr:rowOff>
        </xdr:from>
        <xdr:to>
          <xdr:col>15</xdr:col>
          <xdr:colOff>222250</xdr:colOff>
          <xdr:row>24</xdr:row>
          <xdr:rowOff>12700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2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36</xdr:row>
          <xdr:rowOff>133350</xdr:rowOff>
        </xdr:from>
        <xdr:to>
          <xdr:col>18</xdr:col>
          <xdr:colOff>38100</xdr:colOff>
          <xdr:row>38</xdr:row>
          <xdr:rowOff>31750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2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46</xdr:row>
          <xdr:rowOff>146050</xdr:rowOff>
        </xdr:from>
        <xdr:to>
          <xdr:col>30</xdr:col>
          <xdr:colOff>203200</xdr:colOff>
          <xdr:row>48</xdr:row>
          <xdr:rowOff>38100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2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36</xdr:row>
          <xdr:rowOff>133350</xdr:rowOff>
        </xdr:from>
        <xdr:to>
          <xdr:col>21</xdr:col>
          <xdr:colOff>12700</xdr:colOff>
          <xdr:row>38</xdr:row>
          <xdr:rowOff>31750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2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39</xdr:row>
          <xdr:rowOff>133350</xdr:rowOff>
        </xdr:from>
        <xdr:to>
          <xdr:col>18</xdr:col>
          <xdr:colOff>12700</xdr:colOff>
          <xdr:row>41</xdr:row>
          <xdr:rowOff>31750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2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44</xdr:row>
          <xdr:rowOff>133350</xdr:rowOff>
        </xdr:from>
        <xdr:to>
          <xdr:col>21</xdr:col>
          <xdr:colOff>19050</xdr:colOff>
          <xdr:row>46</xdr:row>
          <xdr:rowOff>31750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2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39</xdr:row>
          <xdr:rowOff>133350</xdr:rowOff>
        </xdr:from>
        <xdr:to>
          <xdr:col>21</xdr:col>
          <xdr:colOff>12700</xdr:colOff>
          <xdr:row>41</xdr:row>
          <xdr:rowOff>31750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2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42</xdr:row>
          <xdr:rowOff>133350</xdr:rowOff>
        </xdr:from>
        <xdr:to>
          <xdr:col>18</xdr:col>
          <xdr:colOff>12700</xdr:colOff>
          <xdr:row>44</xdr:row>
          <xdr:rowOff>31750</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2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42</xdr:row>
          <xdr:rowOff>133350</xdr:rowOff>
        </xdr:from>
        <xdr:to>
          <xdr:col>21</xdr:col>
          <xdr:colOff>12700</xdr:colOff>
          <xdr:row>44</xdr:row>
          <xdr:rowOff>31750</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2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45</xdr:row>
          <xdr:rowOff>133350</xdr:rowOff>
        </xdr:from>
        <xdr:to>
          <xdr:col>30</xdr:col>
          <xdr:colOff>209550</xdr:colOff>
          <xdr:row>47</xdr:row>
          <xdr:rowOff>38100</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2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44</xdr:row>
          <xdr:rowOff>146050</xdr:rowOff>
        </xdr:from>
        <xdr:to>
          <xdr:col>31</xdr:col>
          <xdr:colOff>0</xdr:colOff>
          <xdr:row>46</xdr:row>
          <xdr:rowOff>38100</xdr:rowOff>
        </xdr:to>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2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43</xdr:row>
          <xdr:rowOff>146050</xdr:rowOff>
        </xdr:from>
        <xdr:to>
          <xdr:col>31</xdr:col>
          <xdr:colOff>19050</xdr:colOff>
          <xdr:row>45</xdr:row>
          <xdr:rowOff>38100</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2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42</xdr:row>
          <xdr:rowOff>146050</xdr:rowOff>
        </xdr:from>
        <xdr:to>
          <xdr:col>31</xdr:col>
          <xdr:colOff>0</xdr:colOff>
          <xdr:row>44</xdr:row>
          <xdr:rowOff>38100</xdr:rowOff>
        </xdr:to>
        <xdr:sp macro="" textlink="">
          <xdr:nvSpPr>
            <xdr:cNvPr id="15400" name="Check Box 40" hidden="1">
              <a:extLst>
                <a:ext uri="{63B3BB69-23CF-44E3-9099-C40C66FF867C}">
                  <a14:compatExt spid="_x0000_s15400"/>
                </a:ext>
                <a:ext uri="{FF2B5EF4-FFF2-40B4-BE49-F238E27FC236}">
                  <a16:creationId xmlns:a16="http://schemas.microsoft.com/office/drawing/2014/main" id="{00000000-0008-0000-0200-00002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42</xdr:row>
          <xdr:rowOff>0</xdr:rowOff>
        </xdr:from>
        <xdr:to>
          <xdr:col>31</xdr:col>
          <xdr:colOff>19050</xdr:colOff>
          <xdr:row>43</xdr:row>
          <xdr:rowOff>31750</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2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39</xdr:row>
          <xdr:rowOff>165100</xdr:rowOff>
        </xdr:from>
        <xdr:to>
          <xdr:col>31</xdr:col>
          <xdr:colOff>19050</xdr:colOff>
          <xdr:row>41</xdr:row>
          <xdr:rowOff>19050</xdr:rowOff>
        </xdr:to>
        <xdr:sp macro="" textlink="">
          <xdr:nvSpPr>
            <xdr:cNvPr id="15402" name="Check Box 42" hidden="1">
              <a:extLst>
                <a:ext uri="{63B3BB69-23CF-44E3-9099-C40C66FF867C}">
                  <a14:compatExt spid="_x0000_s15402"/>
                </a:ext>
                <a:ext uri="{FF2B5EF4-FFF2-40B4-BE49-F238E27FC236}">
                  <a16:creationId xmlns:a16="http://schemas.microsoft.com/office/drawing/2014/main" id="{00000000-0008-0000-02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38</xdr:row>
          <xdr:rowOff>146050</xdr:rowOff>
        </xdr:from>
        <xdr:to>
          <xdr:col>31</xdr:col>
          <xdr:colOff>12700</xdr:colOff>
          <xdr:row>40</xdr:row>
          <xdr:rowOff>38100</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2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36</xdr:row>
          <xdr:rowOff>146050</xdr:rowOff>
        </xdr:from>
        <xdr:to>
          <xdr:col>31</xdr:col>
          <xdr:colOff>19050</xdr:colOff>
          <xdr:row>38</xdr:row>
          <xdr:rowOff>38100</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2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44</xdr:row>
          <xdr:rowOff>133350</xdr:rowOff>
        </xdr:from>
        <xdr:to>
          <xdr:col>18</xdr:col>
          <xdr:colOff>0</xdr:colOff>
          <xdr:row>46</xdr:row>
          <xdr:rowOff>31750</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2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46</xdr:row>
          <xdr:rowOff>152400</xdr:rowOff>
        </xdr:from>
        <xdr:to>
          <xdr:col>18</xdr:col>
          <xdr:colOff>12700</xdr:colOff>
          <xdr:row>48</xdr:row>
          <xdr:rowOff>12700</xdr:rowOff>
        </xdr:to>
        <xdr:sp macro="" textlink="">
          <xdr:nvSpPr>
            <xdr:cNvPr id="15406" name="Check Box 46" hidden="1">
              <a:extLst>
                <a:ext uri="{63B3BB69-23CF-44E3-9099-C40C66FF867C}">
                  <a14:compatExt spid="_x0000_s15406"/>
                </a:ext>
                <a:ext uri="{FF2B5EF4-FFF2-40B4-BE49-F238E27FC236}">
                  <a16:creationId xmlns:a16="http://schemas.microsoft.com/office/drawing/2014/main" id="{00000000-0008-0000-0200-00002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46</xdr:row>
          <xdr:rowOff>133350</xdr:rowOff>
        </xdr:from>
        <xdr:to>
          <xdr:col>21</xdr:col>
          <xdr:colOff>0</xdr:colOff>
          <xdr:row>48</xdr:row>
          <xdr:rowOff>31750</xdr:rowOff>
        </xdr:to>
        <xdr:sp macro="" textlink="">
          <xdr:nvSpPr>
            <xdr:cNvPr id="15407" name="Check Box 47" hidden="1">
              <a:extLst>
                <a:ext uri="{63B3BB69-23CF-44E3-9099-C40C66FF867C}">
                  <a14:compatExt spid="_x0000_s15407"/>
                </a:ext>
                <a:ext uri="{FF2B5EF4-FFF2-40B4-BE49-F238E27FC236}">
                  <a16:creationId xmlns:a16="http://schemas.microsoft.com/office/drawing/2014/main" id="{00000000-0008-0000-0200-00002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55</xdr:row>
          <xdr:rowOff>146050</xdr:rowOff>
        </xdr:from>
        <xdr:to>
          <xdr:col>18</xdr:col>
          <xdr:colOff>0</xdr:colOff>
          <xdr:row>57</xdr:row>
          <xdr:rowOff>38100</xdr:rowOff>
        </xdr:to>
        <xdr:sp macro="" textlink="">
          <xdr:nvSpPr>
            <xdr:cNvPr id="15409" name="Check Box 49" hidden="1">
              <a:extLst>
                <a:ext uri="{63B3BB69-23CF-44E3-9099-C40C66FF867C}">
                  <a14:compatExt spid="_x0000_s15409"/>
                </a:ext>
                <a:ext uri="{FF2B5EF4-FFF2-40B4-BE49-F238E27FC236}">
                  <a16:creationId xmlns:a16="http://schemas.microsoft.com/office/drawing/2014/main" id="{00000000-0008-0000-0200-00003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51</xdr:row>
          <xdr:rowOff>146050</xdr:rowOff>
        </xdr:from>
        <xdr:to>
          <xdr:col>17</xdr:col>
          <xdr:colOff>222250</xdr:colOff>
          <xdr:row>53</xdr:row>
          <xdr:rowOff>38100</xdr:rowOff>
        </xdr:to>
        <xdr:sp macro="" textlink="">
          <xdr:nvSpPr>
            <xdr:cNvPr id="15410" name="Check Box 50" hidden="1">
              <a:extLst>
                <a:ext uri="{63B3BB69-23CF-44E3-9099-C40C66FF867C}">
                  <a14:compatExt spid="_x0000_s15410"/>
                </a:ext>
                <a:ext uri="{FF2B5EF4-FFF2-40B4-BE49-F238E27FC236}">
                  <a16:creationId xmlns:a16="http://schemas.microsoft.com/office/drawing/2014/main" id="{00000000-0008-0000-0200-00003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51</xdr:row>
          <xdr:rowOff>133350</xdr:rowOff>
        </xdr:from>
        <xdr:to>
          <xdr:col>21</xdr:col>
          <xdr:colOff>12700</xdr:colOff>
          <xdr:row>53</xdr:row>
          <xdr:rowOff>31750</xdr:rowOff>
        </xdr:to>
        <xdr:sp macro="" textlink="">
          <xdr:nvSpPr>
            <xdr:cNvPr id="15411" name="Check Box 51" hidden="1">
              <a:extLst>
                <a:ext uri="{63B3BB69-23CF-44E3-9099-C40C66FF867C}">
                  <a14:compatExt spid="_x0000_s15411"/>
                </a:ext>
                <a:ext uri="{FF2B5EF4-FFF2-40B4-BE49-F238E27FC236}">
                  <a16:creationId xmlns:a16="http://schemas.microsoft.com/office/drawing/2014/main" id="{00000000-0008-0000-0200-00003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55</xdr:row>
          <xdr:rowOff>133350</xdr:rowOff>
        </xdr:from>
        <xdr:to>
          <xdr:col>31</xdr:col>
          <xdr:colOff>31750</xdr:colOff>
          <xdr:row>57</xdr:row>
          <xdr:rowOff>31750</xdr:rowOff>
        </xdr:to>
        <xdr:sp macro="" textlink="">
          <xdr:nvSpPr>
            <xdr:cNvPr id="15412" name="Check Box 52" hidden="1">
              <a:extLst>
                <a:ext uri="{63B3BB69-23CF-44E3-9099-C40C66FF867C}">
                  <a14:compatExt spid="_x0000_s15412"/>
                </a:ext>
                <a:ext uri="{FF2B5EF4-FFF2-40B4-BE49-F238E27FC236}">
                  <a16:creationId xmlns:a16="http://schemas.microsoft.com/office/drawing/2014/main" id="{00000000-0008-0000-0200-00003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55</xdr:row>
          <xdr:rowOff>133350</xdr:rowOff>
        </xdr:from>
        <xdr:to>
          <xdr:col>33</xdr:col>
          <xdr:colOff>0</xdr:colOff>
          <xdr:row>57</xdr:row>
          <xdr:rowOff>31750</xdr:rowOff>
        </xdr:to>
        <xdr:sp macro="" textlink="">
          <xdr:nvSpPr>
            <xdr:cNvPr id="15413" name="Check Box 53" hidden="1">
              <a:extLst>
                <a:ext uri="{63B3BB69-23CF-44E3-9099-C40C66FF867C}">
                  <a14:compatExt spid="_x0000_s15413"/>
                </a:ext>
                <a:ext uri="{FF2B5EF4-FFF2-40B4-BE49-F238E27FC236}">
                  <a16:creationId xmlns:a16="http://schemas.microsoft.com/office/drawing/2014/main" id="{00000000-0008-0000-0200-00003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12700</xdr:colOff>
          <xdr:row>55</xdr:row>
          <xdr:rowOff>133350</xdr:rowOff>
        </xdr:from>
        <xdr:to>
          <xdr:col>35</xdr:col>
          <xdr:colOff>12700</xdr:colOff>
          <xdr:row>57</xdr:row>
          <xdr:rowOff>31750</xdr:rowOff>
        </xdr:to>
        <xdr:sp macro="" textlink="">
          <xdr:nvSpPr>
            <xdr:cNvPr id="15414" name="Check Box 54" hidden="1">
              <a:extLst>
                <a:ext uri="{63B3BB69-23CF-44E3-9099-C40C66FF867C}">
                  <a14:compatExt spid="_x0000_s15414"/>
                </a:ext>
                <a:ext uri="{FF2B5EF4-FFF2-40B4-BE49-F238E27FC236}">
                  <a16:creationId xmlns:a16="http://schemas.microsoft.com/office/drawing/2014/main" id="{00000000-0008-0000-0200-00003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56</xdr:row>
          <xdr:rowOff>133350</xdr:rowOff>
        </xdr:from>
        <xdr:to>
          <xdr:col>32</xdr:col>
          <xdr:colOff>228600</xdr:colOff>
          <xdr:row>58</xdr:row>
          <xdr:rowOff>19050</xdr:rowOff>
        </xdr:to>
        <xdr:sp macro="" textlink="">
          <xdr:nvSpPr>
            <xdr:cNvPr id="15415" name="Check Box 55" hidden="1">
              <a:extLst>
                <a:ext uri="{63B3BB69-23CF-44E3-9099-C40C66FF867C}">
                  <a14:compatExt spid="_x0000_s15415"/>
                </a:ext>
                <a:ext uri="{FF2B5EF4-FFF2-40B4-BE49-F238E27FC236}">
                  <a16:creationId xmlns:a16="http://schemas.microsoft.com/office/drawing/2014/main" id="{00000000-0008-0000-0200-00003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56</xdr:row>
          <xdr:rowOff>152400</xdr:rowOff>
        </xdr:from>
        <xdr:to>
          <xdr:col>31</xdr:col>
          <xdr:colOff>31750</xdr:colOff>
          <xdr:row>58</xdr:row>
          <xdr:rowOff>19050</xdr:rowOff>
        </xdr:to>
        <xdr:sp macro="" textlink="">
          <xdr:nvSpPr>
            <xdr:cNvPr id="15416" name="Check Box 56" hidden="1">
              <a:extLst>
                <a:ext uri="{63B3BB69-23CF-44E3-9099-C40C66FF867C}">
                  <a14:compatExt spid="_x0000_s15416"/>
                </a:ext>
                <a:ext uri="{FF2B5EF4-FFF2-40B4-BE49-F238E27FC236}">
                  <a16:creationId xmlns:a16="http://schemas.microsoft.com/office/drawing/2014/main" id="{00000000-0008-0000-0200-00003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57</xdr:row>
          <xdr:rowOff>152400</xdr:rowOff>
        </xdr:from>
        <xdr:to>
          <xdr:col>31</xdr:col>
          <xdr:colOff>31750</xdr:colOff>
          <xdr:row>59</xdr:row>
          <xdr:rowOff>19050</xdr:rowOff>
        </xdr:to>
        <xdr:sp macro="" textlink="">
          <xdr:nvSpPr>
            <xdr:cNvPr id="15417" name="Check Box 57" hidden="1">
              <a:extLst>
                <a:ext uri="{63B3BB69-23CF-44E3-9099-C40C66FF867C}">
                  <a14:compatExt spid="_x0000_s15417"/>
                </a:ext>
                <a:ext uri="{FF2B5EF4-FFF2-40B4-BE49-F238E27FC236}">
                  <a16:creationId xmlns:a16="http://schemas.microsoft.com/office/drawing/2014/main" id="{00000000-0008-0000-0200-00003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57</xdr:row>
          <xdr:rowOff>146050</xdr:rowOff>
        </xdr:from>
        <xdr:to>
          <xdr:col>32</xdr:col>
          <xdr:colOff>209550</xdr:colOff>
          <xdr:row>59</xdr:row>
          <xdr:rowOff>31750</xdr:rowOff>
        </xdr:to>
        <xdr:sp macro="" textlink="">
          <xdr:nvSpPr>
            <xdr:cNvPr id="15418" name="Check Box 58" hidden="1">
              <a:extLst>
                <a:ext uri="{63B3BB69-23CF-44E3-9099-C40C66FF867C}">
                  <a14:compatExt spid="_x0000_s15418"/>
                </a:ext>
                <a:ext uri="{FF2B5EF4-FFF2-40B4-BE49-F238E27FC236}">
                  <a16:creationId xmlns:a16="http://schemas.microsoft.com/office/drawing/2014/main" id="{00000000-0008-0000-0200-00003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31750</xdr:colOff>
          <xdr:row>57</xdr:row>
          <xdr:rowOff>146050</xdr:rowOff>
        </xdr:from>
        <xdr:to>
          <xdr:col>34</xdr:col>
          <xdr:colOff>228600</xdr:colOff>
          <xdr:row>59</xdr:row>
          <xdr:rowOff>38100</xdr:rowOff>
        </xdr:to>
        <xdr:sp macro="" textlink="">
          <xdr:nvSpPr>
            <xdr:cNvPr id="15419" name="Check Box 59" hidden="1">
              <a:extLst>
                <a:ext uri="{63B3BB69-23CF-44E3-9099-C40C66FF867C}">
                  <a14:compatExt spid="_x0000_s15419"/>
                </a:ext>
                <a:ext uri="{FF2B5EF4-FFF2-40B4-BE49-F238E27FC236}">
                  <a16:creationId xmlns:a16="http://schemas.microsoft.com/office/drawing/2014/main" id="{00000000-0008-0000-0200-00003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58</xdr:row>
          <xdr:rowOff>152400</xdr:rowOff>
        </xdr:from>
        <xdr:to>
          <xdr:col>31</xdr:col>
          <xdr:colOff>12700</xdr:colOff>
          <xdr:row>60</xdr:row>
          <xdr:rowOff>12700</xdr:rowOff>
        </xdr:to>
        <xdr:sp macro="" textlink="">
          <xdr:nvSpPr>
            <xdr:cNvPr id="15420" name="Check Box 60" hidden="1">
              <a:extLst>
                <a:ext uri="{63B3BB69-23CF-44E3-9099-C40C66FF867C}">
                  <a14:compatExt spid="_x0000_s15420"/>
                </a:ext>
                <a:ext uri="{FF2B5EF4-FFF2-40B4-BE49-F238E27FC236}">
                  <a16:creationId xmlns:a16="http://schemas.microsoft.com/office/drawing/2014/main" id="{00000000-0008-0000-0200-00003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60</xdr:row>
          <xdr:rowOff>0</xdr:rowOff>
        </xdr:from>
        <xdr:to>
          <xdr:col>30</xdr:col>
          <xdr:colOff>222250</xdr:colOff>
          <xdr:row>60</xdr:row>
          <xdr:rowOff>165100</xdr:rowOff>
        </xdr:to>
        <xdr:sp macro="" textlink="">
          <xdr:nvSpPr>
            <xdr:cNvPr id="15421" name="Check Box 61" hidden="1">
              <a:extLst>
                <a:ext uri="{63B3BB69-23CF-44E3-9099-C40C66FF867C}">
                  <a14:compatExt spid="_x0000_s15421"/>
                </a:ext>
                <a:ext uri="{FF2B5EF4-FFF2-40B4-BE49-F238E27FC236}">
                  <a16:creationId xmlns:a16="http://schemas.microsoft.com/office/drawing/2014/main" id="{00000000-0008-0000-0200-00003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59</xdr:row>
          <xdr:rowOff>165100</xdr:rowOff>
        </xdr:from>
        <xdr:to>
          <xdr:col>32</xdr:col>
          <xdr:colOff>222250</xdr:colOff>
          <xdr:row>61</xdr:row>
          <xdr:rowOff>12700</xdr:rowOff>
        </xdr:to>
        <xdr:sp macro="" textlink="">
          <xdr:nvSpPr>
            <xdr:cNvPr id="15422" name="Check Box 62" hidden="1">
              <a:extLst>
                <a:ext uri="{63B3BB69-23CF-44E3-9099-C40C66FF867C}">
                  <a14:compatExt spid="_x0000_s15422"/>
                </a:ext>
                <a:ext uri="{FF2B5EF4-FFF2-40B4-BE49-F238E27FC236}">
                  <a16:creationId xmlns:a16="http://schemas.microsoft.com/office/drawing/2014/main" id="{00000000-0008-0000-0200-00003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60</xdr:row>
          <xdr:rowOff>165100</xdr:rowOff>
        </xdr:from>
        <xdr:to>
          <xdr:col>32</xdr:col>
          <xdr:colOff>222250</xdr:colOff>
          <xdr:row>62</xdr:row>
          <xdr:rowOff>0</xdr:rowOff>
        </xdr:to>
        <xdr:sp macro="" textlink="">
          <xdr:nvSpPr>
            <xdr:cNvPr id="15423" name="Check Box 63" hidden="1">
              <a:extLst>
                <a:ext uri="{63B3BB69-23CF-44E3-9099-C40C66FF867C}">
                  <a14:compatExt spid="_x0000_s15423"/>
                </a:ext>
                <a:ext uri="{FF2B5EF4-FFF2-40B4-BE49-F238E27FC236}">
                  <a16:creationId xmlns:a16="http://schemas.microsoft.com/office/drawing/2014/main" id="{00000000-0008-0000-0200-00003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31750</xdr:colOff>
          <xdr:row>59</xdr:row>
          <xdr:rowOff>165100</xdr:rowOff>
        </xdr:from>
        <xdr:to>
          <xdr:col>34</xdr:col>
          <xdr:colOff>228600</xdr:colOff>
          <xdr:row>61</xdr:row>
          <xdr:rowOff>12700</xdr:rowOff>
        </xdr:to>
        <xdr:sp macro="" textlink="">
          <xdr:nvSpPr>
            <xdr:cNvPr id="15424" name="Check Box 64" hidden="1">
              <a:extLst>
                <a:ext uri="{63B3BB69-23CF-44E3-9099-C40C66FF867C}">
                  <a14:compatExt spid="_x0000_s15424"/>
                </a:ext>
                <a:ext uri="{FF2B5EF4-FFF2-40B4-BE49-F238E27FC236}">
                  <a16:creationId xmlns:a16="http://schemas.microsoft.com/office/drawing/2014/main" id="{00000000-0008-0000-0200-00004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60</xdr:row>
          <xdr:rowOff>165100</xdr:rowOff>
        </xdr:from>
        <xdr:to>
          <xdr:col>31</xdr:col>
          <xdr:colOff>0</xdr:colOff>
          <xdr:row>62</xdr:row>
          <xdr:rowOff>12700</xdr:rowOff>
        </xdr:to>
        <xdr:sp macro="" textlink="">
          <xdr:nvSpPr>
            <xdr:cNvPr id="15425" name="Check Box 65" hidden="1">
              <a:extLst>
                <a:ext uri="{63B3BB69-23CF-44E3-9099-C40C66FF867C}">
                  <a14:compatExt spid="_x0000_s15425"/>
                </a:ext>
                <a:ext uri="{FF2B5EF4-FFF2-40B4-BE49-F238E27FC236}">
                  <a16:creationId xmlns:a16="http://schemas.microsoft.com/office/drawing/2014/main" id="{00000000-0008-0000-0200-00004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180974</xdr:colOff>
      <xdr:row>5</xdr:row>
      <xdr:rowOff>14653</xdr:rowOff>
    </xdr:from>
    <xdr:to>
      <xdr:col>56</xdr:col>
      <xdr:colOff>152399</xdr:colOff>
      <xdr:row>6</xdr:row>
      <xdr:rowOff>183172</xdr:rowOff>
    </xdr:to>
    <xdr:sp macro="" textlink="">
      <xdr:nvSpPr>
        <xdr:cNvPr id="68" name="テキスト ボックス 67">
          <a:extLst>
            <a:ext uri="{FF2B5EF4-FFF2-40B4-BE49-F238E27FC236}">
              <a16:creationId xmlns:a16="http://schemas.microsoft.com/office/drawing/2014/main" id="{00000000-0008-0000-0300-000044000000}"/>
            </a:ext>
          </a:extLst>
        </xdr:cNvPr>
        <xdr:cNvSpPr txBox="1"/>
      </xdr:nvSpPr>
      <xdr:spPr>
        <a:xfrm>
          <a:off x="10277474" y="2691178"/>
          <a:ext cx="3305175" cy="3590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17</xdr:col>
          <xdr:colOff>19050</xdr:colOff>
          <xdr:row>57</xdr:row>
          <xdr:rowOff>133350</xdr:rowOff>
        </xdr:from>
        <xdr:to>
          <xdr:col>18</xdr:col>
          <xdr:colOff>12700</xdr:colOff>
          <xdr:row>59</xdr:row>
          <xdr:rowOff>31750</xdr:rowOff>
        </xdr:to>
        <xdr:sp macro="" textlink="">
          <xdr:nvSpPr>
            <xdr:cNvPr id="15426" name="Check Box 66" hidden="1">
              <a:extLst>
                <a:ext uri="{63B3BB69-23CF-44E3-9099-C40C66FF867C}">
                  <a14:compatExt spid="_x0000_s15426"/>
                </a:ext>
                <a:ext uri="{FF2B5EF4-FFF2-40B4-BE49-F238E27FC236}">
                  <a16:creationId xmlns:a16="http://schemas.microsoft.com/office/drawing/2014/main" id="{00000000-0008-0000-0200-00004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59</xdr:row>
          <xdr:rowOff>146050</xdr:rowOff>
        </xdr:from>
        <xdr:to>
          <xdr:col>18</xdr:col>
          <xdr:colOff>19050</xdr:colOff>
          <xdr:row>61</xdr:row>
          <xdr:rowOff>38100</xdr:rowOff>
        </xdr:to>
        <xdr:sp macro="" textlink="">
          <xdr:nvSpPr>
            <xdr:cNvPr id="15427" name="Check Box 67" hidden="1">
              <a:extLst>
                <a:ext uri="{63B3BB69-23CF-44E3-9099-C40C66FF867C}">
                  <a14:compatExt spid="_x0000_s15427"/>
                </a:ext>
                <a:ext uri="{FF2B5EF4-FFF2-40B4-BE49-F238E27FC236}">
                  <a16:creationId xmlns:a16="http://schemas.microsoft.com/office/drawing/2014/main" id="{00000000-0008-0000-0200-00004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58</xdr:row>
          <xdr:rowOff>146050</xdr:rowOff>
        </xdr:from>
        <xdr:to>
          <xdr:col>32</xdr:col>
          <xdr:colOff>209550</xdr:colOff>
          <xdr:row>60</xdr:row>
          <xdr:rowOff>38100</xdr:rowOff>
        </xdr:to>
        <xdr:sp macro="" textlink="">
          <xdr:nvSpPr>
            <xdr:cNvPr id="15428" name="Check Box 68" hidden="1">
              <a:extLst>
                <a:ext uri="{63B3BB69-23CF-44E3-9099-C40C66FF867C}">
                  <a14:compatExt spid="_x0000_s15428"/>
                </a:ext>
                <a:ext uri="{FF2B5EF4-FFF2-40B4-BE49-F238E27FC236}">
                  <a16:creationId xmlns:a16="http://schemas.microsoft.com/office/drawing/2014/main" id="{00000000-0008-0000-0200-00004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161925</xdr:colOff>
      <xdr:row>9</xdr:row>
      <xdr:rowOff>9524</xdr:rowOff>
    </xdr:from>
    <xdr:to>
      <xdr:col>56</xdr:col>
      <xdr:colOff>80963</xdr:colOff>
      <xdr:row>11</xdr:row>
      <xdr:rowOff>38099</xdr:rowOff>
    </xdr:to>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10258425" y="3486149"/>
          <a:ext cx="3248025"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42</xdr:col>
      <xdr:colOff>161925</xdr:colOff>
      <xdr:row>56</xdr:row>
      <xdr:rowOff>0</xdr:rowOff>
    </xdr:from>
    <xdr:to>
      <xdr:col>63</xdr:col>
      <xdr:colOff>61913</xdr:colOff>
      <xdr:row>61</xdr:row>
      <xdr:rowOff>152400</xdr:rowOff>
    </xdr:to>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10258425" y="12087225"/>
          <a:ext cx="4895850"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ja-JP" altLang="en-US" sz="1100">
              <a:latin typeface="ＭＳ Ｐゴシック" panose="020B0600070205080204" pitchFamily="50" charset="-128"/>
              <a:ea typeface="ＭＳ Ｐゴシック" panose="020B0600070205080204" pitchFamily="50" charset="-128"/>
            </a:rPr>
            <a:t>「種類」は該当する箇所にチェックしてください（複数選択可）。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「発生が見込まれる部分」も該当する箇所にチェックしてください（複数選択可）。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38100</xdr:colOff>
      <xdr:row>0</xdr:row>
      <xdr:rowOff>147637</xdr:rowOff>
    </xdr:from>
    <xdr:to>
      <xdr:col>36</xdr:col>
      <xdr:colOff>223848</xdr:colOff>
      <xdr:row>0</xdr:row>
      <xdr:rowOff>657225</xdr:rowOff>
    </xdr:to>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76225" y="147637"/>
          <a:ext cx="6853248" cy="509588"/>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kumimoji="1" lang="ja-JP" altLang="en-US" sz="1200" b="1">
              <a:solidFill>
                <a:schemeClr val="dk1"/>
              </a:solidFill>
              <a:latin typeface="ＭＳ Ｐゴシック" panose="020B0600070205080204" pitchFamily="50" charset="-128"/>
              <a:ea typeface="ＭＳ Ｐゴシック" panose="020B0600070205080204" pitchFamily="50" charset="-128"/>
            </a:rPr>
            <a:t>　</a:t>
          </a:r>
          <a:r>
            <a:rPr kumimoji="1" lang="ja-JP" altLang="en-US" sz="1200" b="1">
              <a:solidFill>
                <a:srgbClr val="FF0000"/>
              </a:solidFill>
              <a:latin typeface="ＭＳ Ｐゴシック" panose="020B0600070205080204" pitchFamily="50" charset="-128"/>
              <a:ea typeface="ＭＳ Ｐゴシック" panose="020B0600070205080204" pitchFamily="50" charset="-128"/>
            </a:rPr>
            <a:t>黄色セルは入力必須項目</a:t>
          </a:r>
          <a:r>
            <a:rPr kumimoji="1" lang="ja-JP" altLang="en-US" sz="1200" b="1">
              <a:solidFill>
                <a:sysClr val="windowText" lastClr="000000"/>
              </a:solidFill>
              <a:latin typeface="ＭＳ Ｐゴシック" panose="020B0600070205080204" pitchFamily="50" charset="-128"/>
              <a:ea typeface="ＭＳ Ｐゴシック" panose="020B0600070205080204" pitchFamily="50" charset="-128"/>
            </a:rPr>
            <a:t>、水色セルは任意入力、白色セルは入力不要です。</a:t>
          </a:r>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200" b="1">
              <a:latin typeface="ＭＳ Ｐゴシック" panose="020B0600070205080204" pitchFamily="50" charset="-128"/>
              <a:ea typeface="ＭＳ Ｐゴシック" panose="020B0600070205080204" pitchFamily="50" charset="-128"/>
            </a:rPr>
            <a:t>　（チェックする項目によって、黄色・水色・白色セルが変わります。）</a:t>
          </a:r>
          <a:endParaRPr kumimoji="1" lang="en-US" altLang="ja-JP" sz="1200" b="1">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171450</xdr:colOff>
      <xdr:row>67</xdr:row>
      <xdr:rowOff>57150</xdr:rowOff>
    </xdr:from>
    <xdr:to>
      <xdr:col>28</xdr:col>
      <xdr:colOff>71446</xdr:colOff>
      <xdr:row>72</xdr:row>
      <xdr:rowOff>171451</xdr:rowOff>
    </xdr:to>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171450" y="12934950"/>
          <a:ext cx="4900621" cy="1019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提出前に、黄色セルが残っていないかご確認ください。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黄色セルがある場合は、入力してください。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水色セルは残っていても構いません。</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このままの設定で印刷しますと、別表１のみ印刷できます（</a:t>
          </a:r>
          <a:r>
            <a:rPr kumimoji="1" lang="en-US" altLang="ja-JP" sz="1100">
              <a:latin typeface="ＭＳ Ｐゴシック" panose="020B0600070205080204" pitchFamily="50" charset="-128"/>
              <a:ea typeface="ＭＳ Ｐゴシック" panose="020B0600070205080204" pitchFamily="50" charset="-128"/>
            </a:rPr>
            <a:t>A</a:t>
          </a:r>
          <a:r>
            <a:rPr kumimoji="1" lang="ja-JP" altLang="en-US" sz="1100">
              <a:latin typeface="ＭＳ Ｐゴシック" panose="020B0600070205080204" pitchFamily="50" charset="-128"/>
              <a:ea typeface="ＭＳ Ｐゴシック" panose="020B0600070205080204" pitchFamily="50" charset="-128"/>
            </a:rPr>
            <a:t>４用紙縦向き印刷）。</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42</xdr:col>
      <xdr:colOff>38100</xdr:colOff>
      <xdr:row>5</xdr:row>
      <xdr:rowOff>28575</xdr:rowOff>
    </xdr:from>
    <xdr:to>
      <xdr:col>42</xdr:col>
      <xdr:colOff>142875</xdr:colOff>
      <xdr:row>6</xdr:row>
      <xdr:rowOff>180975</xdr:rowOff>
    </xdr:to>
    <xdr:sp macro="" textlink="">
      <xdr:nvSpPr>
        <xdr:cNvPr id="77" name="右中かっこ 76">
          <a:extLst>
            <a:ext uri="{FF2B5EF4-FFF2-40B4-BE49-F238E27FC236}">
              <a16:creationId xmlns:a16="http://schemas.microsoft.com/office/drawing/2014/main" id="{00000000-0008-0000-0300-00004D000000}"/>
            </a:ext>
          </a:extLst>
        </xdr:cNvPr>
        <xdr:cNvSpPr/>
      </xdr:nvSpPr>
      <xdr:spPr bwMode="auto">
        <a:xfrm>
          <a:off x="10134600" y="2705100"/>
          <a:ext cx="104775" cy="342900"/>
        </a:xfrm>
        <a:prstGeom prst="rightBrac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42</xdr:col>
      <xdr:colOff>28575</xdr:colOff>
      <xdr:row>9</xdr:row>
      <xdr:rowOff>19050</xdr:rowOff>
    </xdr:from>
    <xdr:to>
      <xdr:col>42</xdr:col>
      <xdr:colOff>123825</xdr:colOff>
      <xdr:row>11</xdr:row>
      <xdr:rowOff>19050</xdr:rowOff>
    </xdr:to>
    <xdr:sp macro="" textlink="">
      <xdr:nvSpPr>
        <xdr:cNvPr id="78" name="右中かっこ 77">
          <a:extLst>
            <a:ext uri="{FF2B5EF4-FFF2-40B4-BE49-F238E27FC236}">
              <a16:creationId xmlns:a16="http://schemas.microsoft.com/office/drawing/2014/main" id="{00000000-0008-0000-0300-00004E000000}"/>
            </a:ext>
          </a:extLst>
        </xdr:cNvPr>
        <xdr:cNvSpPr/>
      </xdr:nvSpPr>
      <xdr:spPr bwMode="auto">
        <a:xfrm>
          <a:off x="10125075" y="3495675"/>
          <a:ext cx="95250" cy="209550"/>
        </a:xfrm>
        <a:prstGeom prst="rightBrace">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42</xdr:col>
      <xdr:colOff>19050</xdr:colOff>
      <xdr:row>56</xdr:row>
      <xdr:rowOff>19050</xdr:rowOff>
    </xdr:from>
    <xdr:to>
      <xdr:col>42</xdr:col>
      <xdr:colOff>180975</xdr:colOff>
      <xdr:row>62</xdr:row>
      <xdr:rowOff>9525</xdr:rowOff>
    </xdr:to>
    <xdr:sp macro="" textlink="">
      <xdr:nvSpPr>
        <xdr:cNvPr id="79" name="右中かっこ 78">
          <a:extLst>
            <a:ext uri="{FF2B5EF4-FFF2-40B4-BE49-F238E27FC236}">
              <a16:creationId xmlns:a16="http://schemas.microsoft.com/office/drawing/2014/main" id="{00000000-0008-0000-0300-00004F000000}"/>
            </a:ext>
          </a:extLst>
        </xdr:cNvPr>
        <xdr:cNvSpPr/>
      </xdr:nvSpPr>
      <xdr:spPr bwMode="auto">
        <a:xfrm>
          <a:off x="10115550" y="12106275"/>
          <a:ext cx="161925" cy="1019175"/>
        </a:xfrm>
        <a:prstGeom prst="rightBrace">
          <a:avLst/>
        </a:prstGeom>
        <a:noFill/>
        <a:ln>
          <a:solidFill>
            <a:schemeClr val="tx1">
              <a:lumMod val="95000"/>
              <a:lumOff val="5000"/>
            </a:schemeClr>
          </a:solidFill>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42</xdr:col>
      <xdr:colOff>28575</xdr:colOff>
      <xdr:row>24</xdr:row>
      <xdr:rowOff>28574</xdr:rowOff>
    </xdr:from>
    <xdr:to>
      <xdr:col>42</xdr:col>
      <xdr:colOff>180975</xdr:colOff>
      <xdr:row>32</xdr:row>
      <xdr:rowOff>190499</xdr:rowOff>
    </xdr:to>
    <xdr:sp macro="" textlink="">
      <xdr:nvSpPr>
        <xdr:cNvPr id="80" name="右中かっこ 79">
          <a:extLst>
            <a:ext uri="{FF2B5EF4-FFF2-40B4-BE49-F238E27FC236}">
              <a16:creationId xmlns:a16="http://schemas.microsoft.com/office/drawing/2014/main" id="{00000000-0008-0000-0300-000050000000}"/>
            </a:ext>
          </a:extLst>
        </xdr:cNvPr>
        <xdr:cNvSpPr/>
      </xdr:nvSpPr>
      <xdr:spPr bwMode="auto">
        <a:xfrm>
          <a:off x="7410450" y="5048249"/>
          <a:ext cx="152400" cy="1838325"/>
        </a:xfrm>
        <a:prstGeom prst="rightBrace">
          <a:avLst>
            <a:gd name="adj1" fmla="val 8333"/>
            <a:gd name="adj2" fmla="val 49482"/>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43</xdr:col>
      <xdr:colOff>0</xdr:colOff>
      <xdr:row>27</xdr:row>
      <xdr:rowOff>19050</xdr:rowOff>
    </xdr:from>
    <xdr:to>
      <xdr:col>51</xdr:col>
      <xdr:colOff>66675</xdr:colOff>
      <xdr:row>30</xdr:row>
      <xdr:rowOff>190500</xdr:rowOff>
    </xdr:to>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7620000" y="5457825"/>
          <a:ext cx="1971675"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「入力フォーム」シートの</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３</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「５　特定建設資材への付着」</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「６　石綿の有無」</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「７　フロンの有無」</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と回答を統一してください。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47625</xdr:colOff>
      <xdr:row>49</xdr:row>
      <xdr:rowOff>95250</xdr:rowOff>
    </xdr:from>
    <xdr:to>
      <xdr:col>53</xdr:col>
      <xdr:colOff>219075</xdr:colOff>
      <xdr:row>53</xdr:row>
      <xdr:rowOff>47625</xdr:rowOff>
    </xdr:to>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7667625" y="9820275"/>
          <a:ext cx="2552700" cy="638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内装材に木材が含まれる場合は「☑」</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内装材に木材が含まれない場合は「□」</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を選択してください。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42</xdr:col>
      <xdr:colOff>28575</xdr:colOff>
      <xdr:row>51</xdr:row>
      <xdr:rowOff>71438</xdr:rowOff>
    </xdr:from>
    <xdr:to>
      <xdr:col>43</xdr:col>
      <xdr:colOff>47625</xdr:colOff>
      <xdr:row>51</xdr:row>
      <xdr:rowOff>71438</xdr:rowOff>
    </xdr:to>
    <xdr:cxnSp macro="">
      <xdr:nvCxnSpPr>
        <xdr:cNvPr id="3" name="直線矢印コネクタ 2">
          <a:extLst>
            <a:ext uri="{FF2B5EF4-FFF2-40B4-BE49-F238E27FC236}">
              <a16:creationId xmlns:a16="http://schemas.microsoft.com/office/drawing/2014/main" id="{00000000-0008-0000-0300-000003000000}"/>
            </a:ext>
          </a:extLst>
        </xdr:cNvPr>
        <xdr:cNvCxnSpPr>
          <a:stCxn id="82" idx="1"/>
        </xdr:cNvCxnSpPr>
      </xdr:nvCxnSpPr>
      <xdr:spPr bwMode="auto">
        <a:xfrm flipH="1">
          <a:off x="7410450" y="10139363"/>
          <a:ext cx="257175"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mc:AlternateContent xmlns:mc="http://schemas.openxmlformats.org/markup-compatibility/2006">
    <mc:Choice xmlns:a14="http://schemas.microsoft.com/office/drawing/2010/main" Requires="a14">
      <xdr:twoCellAnchor editAs="oneCell">
        <xdr:from>
          <xdr:col>2</xdr:col>
          <xdr:colOff>76200</xdr:colOff>
          <xdr:row>7</xdr:row>
          <xdr:rowOff>0</xdr:rowOff>
        </xdr:from>
        <xdr:to>
          <xdr:col>2</xdr:col>
          <xdr:colOff>298450</xdr:colOff>
          <xdr:row>8</xdr:row>
          <xdr:rowOff>0</xdr:rowOff>
        </xdr:to>
        <xdr:sp macro="" textlink="">
          <xdr:nvSpPr>
            <xdr:cNvPr id="15429" name="Check Box 69" hidden="1">
              <a:extLst>
                <a:ext uri="{63B3BB69-23CF-44E3-9099-C40C66FF867C}">
                  <a14:compatExt spid="_x0000_s15429"/>
                </a:ext>
                <a:ext uri="{FF2B5EF4-FFF2-40B4-BE49-F238E27FC236}">
                  <a16:creationId xmlns:a16="http://schemas.microsoft.com/office/drawing/2014/main" id="{00000000-0008-0000-0200-00004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8</xdr:row>
          <xdr:rowOff>203200</xdr:rowOff>
        </xdr:from>
        <xdr:to>
          <xdr:col>2</xdr:col>
          <xdr:colOff>304800</xdr:colOff>
          <xdr:row>10</xdr:row>
          <xdr:rowOff>19050</xdr:rowOff>
        </xdr:to>
        <xdr:sp macro="" textlink="">
          <xdr:nvSpPr>
            <xdr:cNvPr id="15430" name="Check Box 70" hidden="1">
              <a:extLst>
                <a:ext uri="{63B3BB69-23CF-44E3-9099-C40C66FF867C}">
                  <a14:compatExt spid="_x0000_s15430"/>
                </a:ext>
                <a:ext uri="{FF2B5EF4-FFF2-40B4-BE49-F238E27FC236}">
                  <a16:creationId xmlns:a16="http://schemas.microsoft.com/office/drawing/2014/main" id="{00000000-0008-0000-0200-00004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xdr:row>
          <xdr:rowOff>184150</xdr:rowOff>
        </xdr:from>
        <xdr:to>
          <xdr:col>2</xdr:col>
          <xdr:colOff>279400</xdr:colOff>
          <xdr:row>16</xdr:row>
          <xdr:rowOff>12700</xdr:rowOff>
        </xdr:to>
        <xdr:sp macro="" textlink="">
          <xdr:nvSpPr>
            <xdr:cNvPr id="15431" name="Check Box 71" hidden="1">
              <a:extLst>
                <a:ext uri="{63B3BB69-23CF-44E3-9099-C40C66FF867C}">
                  <a14:compatExt spid="_x0000_s15431"/>
                </a:ext>
                <a:ext uri="{FF2B5EF4-FFF2-40B4-BE49-F238E27FC236}">
                  <a16:creationId xmlns:a16="http://schemas.microsoft.com/office/drawing/2014/main" id="{00000000-0008-0000-0200-00004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17</xdr:row>
          <xdr:rowOff>12700</xdr:rowOff>
        </xdr:from>
        <xdr:to>
          <xdr:col>2</xdr:col>
          <xdr:colOff>304800</xdr:colOff>
          <xdr:row>17</xdr:row>
          <xdr:rowOff>203200</xdr:rowOff>
        </xdr:to>
        <xdr:sp macro="" textlink="">
          <xdr:nvSpPr>
            <xdr:cNvPr id="15432" name="Check Box 72" hidden="1">
              <a:extLst>
                <a:ext uri="{63B3BB69-23CF-44E3-9099-C40C66FF867C}">
                  <a14:compatExt spid="_x0000_s15432"/>
                </a:ext>
                <a:ext uri="{FF2B5EF4-FFF2-40B4-BE49-F238E27FC236}">
                  <a16:creationId xmlns:a16="http://schemas.microsoft.com/office/drawing/2014/main" id="{00000000-0008-0000-0200-00004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20</xdr:row>
          <xdr:rowOff>203200</xdr:rowOff>
        </xdr:from>
        <xdr:to>
          <xdr:col>2</xdr:col>
          <xdr:colOff>298450</xdr:colOff>
          <xdr:row>22</xdr:row>
          <xdr:rowOff>19050</xdr:rowOff>
        </xdr:to>
        <xdr:sp macro="" textlink="">
          <xdr:nvSpPr>
            <xdr:cNvPr id="15433" name="Check Box 73" hidden="1">
              <a:extLst>
                <a:ext uri="{63B3BB69-23CF-44E3-9099-C40C66FF867C}">
                  <a14:compatExt spid="_x0000_s15433"/>
                </a:ext>
                <a:ext uri="{FF2B5EF4-FFF2-40B4-BE49-F238E27FC236}">
                  <a16:creationId xmlns:a16="http://schemas.microsoft.com/office/drawing/2014/main" id="{00000000-0008-0000-0200-00004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24</xdr:row>
          <xdr:rowOff>12700</xdr:rowOff>
        </xdr:from>
        <xdr:to>
          <xdr:col>2</xdr:col>
          <xdr:colOff>298450</xdr:colOff>
          <xdr:row>24</xdr:row>
          <xdr:rowOff>190500</xdr:rowOff>
        </xdr:to>
        <xdr:sp macro="" textlink="">
          <xdr:nvSpPr>
            <xdr:cNvPr id="15434" name="Check Box 74" hidden="1">
              <a:extLst>
                <a:ext uri="{63B3BB69-23CF-44E3-9099-C40C66FF867C}">
                  <a14:compatExt spid="_x0000_s15434"/>
                </a:ext>
                <a:ext uri="{FF2B5EF4-FFF2-40B4-BE49-F238E27FC236}">
                  <a16:creationId xmlns:a16="http://schemas.microsoft.com/office/drawing/2014/main" id="{00000000-0008-0000-0200-00004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27</xdr:row>
          <xdr:rowOff>12700</xdr:rowOff>
        </xdr:from>
        <xdr:to>
          <xdr:col>2</xdr:col>
          <xdr:colOff>317500</xdr:colOff>
          <xdr:row>27</xdr:row>
          <xdr:rowOff>203200</xdr:rowOff>
        </xdr:to>
        <xdr:sp macro="" textlink="">
          <xdr:nvSpPr>
            <xdr:cNvPr id="15435" name="Check Box 75" hidden="1">
              <a:extLst>
                <a:ext uri="{63B3BB69-23CF-44E3-9099-C40C66FF867C}">
                  <a14:compatExt spid="_x0000_s15435"/>
                </a:ext>
                <a:ext uri="{FF2B5EF4-FFF2-40B4-BE49-F238E27FC236}">
                  <a16:creationId xmlns:a16="http://schemas.microsoft.com/office/drawing/2014/main" id="{00000000-0008-0000-0200-00004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33</xdr:row>
          <xdr:rowOff>0</xdr:rowOff>
        </xdr:from>
        <xdr:to>
          <xdr:col>2</xdr:col>
          <xdr:colOff>304800</xdr:colOff>
          <xdr:row>33</xdr:row>
          <xdr:rowOff>203200</xdr:rowOff>
        </xdr:to>
        <xdr:sp macro="" textlink="">
          <xdr:nvSpPr>
            <xdr:cNvPr id="15436" name="Check Box 76" hidden="1">
              <a:extLst>
                <a:ext uri="{63B3BB69-23CF-44E3-9099-C40C66FF867C}">
                  <a14:compatExt spid="_x0000_s15436"/>
                </a:ext>
                <a:ext uri="{FF2B5EF4-FFF2-40B4-BE49-F238E27FC236}">
                  <a16:creationId xmlns:a16="http://schemas.microsoft.com/office/drawing/2014/main" id="{00000000-0008-0000-0200-00004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35</xdr:row>
          <xdr:rowOff>165100</xdr:rowOff>
        </xdr:from>
        <xdr:to>
          <xdr:col>2</xdr:col>
          <xdr:colOff>279400</xdr:colOff>
          <xdr:row>37</xdr:row>
          <xdr:rowOff>19050</xdr:rowOff>
        </xdr:to>
        <xdr:sp macro="" textlink="">
          <xdr:nvSpPr>
            <xdr:cNvPr id="15437" name="Check Box 77" hidden="1">
              <a:extLst>
                <a:ext uri="{63B3BB69-23CF-44E3-9099-C40C66FF867C}">
                  <a14:compatExt spid="_x0000_s15437"/>
                </a:ext>
                <a:ext uri="{FF2B5EF4-FFF2-40B4-BE49-F238E27FC236}">
                  <a16:creationId xmlns:a16="http://schemas.microsoft.com/office/drawing/2014/main" id="{00000000-0008-0000-0200-00004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38</xdr:row>
          <xdr:rowOff>165100</xdr:rowOff>
        </xdr:from>
        <xdr:to>
          <xdr:col>2</xdr:col>
          <xdr:colOff>279400</xdr:colOff>
          <xdr:row>40</xdr:row>
          <xdr:rowOff>12700</xdr:rowOff>
        </xdr:to>
        <xdr:sp macro="" textlink="">
          <xdr:nvSpPr>
            <xdr:cNvPr id="15438" name="Check Box 78" hidden="1">
              <a:extLst>
                <a:ext uri="{63B3BB69-23CF-44E3-9099-C40C66FF867C}">
                  <a14:compatExt spid="_x0000_s15438"/>
                </a:ext>
                <a:ext uri="{FF2B5EF4-FFF2-40B4-BE49-F238E27FC236}">
                  <a16:creationId xmlns:a16="http://schemas.microsoft.com/office/drawing/2014/main" id="{00000000-0008-0000-0200-00004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41</xdr:row>
          <xdr:rowOff>152400</xdr:rowOff>
        </xdr:from>
        <xdr:to>
          <xdr:col>2</xdr:col>
          <xdr:colOff>298450</xdr:colOff>
          <xdr:row>43</xdr:row>
          <xdr:rowOff>19050</xdr:rowOff>
        </xdr:to>
        <xdr:sp macro="" textlink="">
          <xdr:nvSpPr>
            <xdr:cNvPr id="15439" name="Check Box 79" hidden="1">
              <a:extLst>
                <a:ext uri="{63B3BB69-23CF-44E3-9099-C40C66FF867C}">
                  <a14:compatExt spid="_x0000_s15439"/>
                </a:ext>
                <a:ext uri="{FF2B5EF4-FFF2-40B4-BE49-F238E27FC236}">
                  <a16:creationId xmlns:a16="http://schemas.microsoft.com/office/drawing/2014/main" id="{00000000-0008-0000-0200-00004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43</xdr:row>
          <xdr:rowOff>146050</xdr:rowOff>
        </xdr:from>
        <xdr:to>
          <xdr:col>2</xdr:col>
          <xdr:colOff>304800</xdr:colOff>
          <xdr:row>45</xdr:row>
          <xdr:rowOff>19050</xdr:rowOff>
        </xdr:to>
        <xdr:sp macro="" textlink="">
          <xdr:nvSpPr>
            <xdr:cNvPr id="15440" name="Check Box 80" hidden="1">
              <a:extLst>
                <a:ext uri="{63B3BB69-23CF-44E3-9099-C40C66FF867C}">
                  <a14:compatExt spid="_x0000_s15440"/>
                </a:ext>
                <a:ext uri="{FF2B5EF4-FFF2-40B4-BE49-F238E27FC236}">
                  <a16:creationId xmlns:a16="http://schemas.microsoft.com/office/drawing/2014/main" id="{00000000-0008-0000-0200-00005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45</xdr:row>
          <xdr:rowOff>146050</xdr:rowOff>
        </xdr:from>
        <xdr:to>
          <xdr:col>2</xdr:col>
          <xdr:colOff>298450</xdr:colOff>
          <xdr:row>47</xdr:row>
          <xdr:rowOff>12700</xdr:rowOff>
        </xdr:to>
        <xdr:sp macro="" textlink="">
          <xdr:nvSpPr>
            <xdr:cNvPr id="15441" name="Check Box 81" hidden="1">
              <a:extLst>
                <a:ext uri="{63B3BB69-23CF-44E3-9099-C40C66FF867C}">
                  <a14:compatExt spid="_x0000_s15441"/>
                </a:ext>
                <a:ext uri="{FF2B5EF4-FFF2-40B4-BE49-F238E27FC236}">
                  <a16:creationId xmlns:a16="http://schemas.microsoft.com/office/drawing/2014/main" id="{00000000-0008-0000-0200-00005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47</xdr:row>
          <xdr:rowOff>146050</xdr:rowOff>
        </xdr:from>
        <xdr:to>
          <xdr:col>2</xdr:col>
          <xdr:colOff>298450</xdr:colOff>
          <xdr:row>49</xdr:row>
          <xdr:rowOff>31750</xdr:rowOff>
        </xdr:to>
        <xdr:sp macro="" textlink="">
          <xdr:nvSpPr>
            <xdr:cNvPr id="15442" name="Check Box 82" hidden="1">
              <a:extLst>
                <a:ext uri="{63B3BB69-23CF-44E3-9099-C40C66FF867C}">
                  <a14:compatExt spid="_x0000_s15442"/>
                </a:ext>
                <a:ext uri="{FF2B5EF4-FFF2-40B4-BE49-F238E27FC236}">
                  <a16:creationId xmlns:a16="http://schemas.microsoft.com/office/drawing/2014/main" id="{00000000-0008-0000-0200-00005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50</xdr:row>
          <xdr:rowOff>146050</xdr:rowOff>
        </xdr:from>
        <xdr:to>
          <xdr:col>2</xdr:col>
          <xdr:colOff>298450</xdr:colOff>
          <xdr:row>52</xdr:row>
          <xdr:rowOff>12700</xdr:rowOff>
        </xdr:to>
        <xdr:sp macro="" textlink="">
          <xdr:nvSpPr>
            <xdr:cNvPr id="15443" name="Check Box 83" hidden="1">
              <a:extLst>
                <a:ext uri="{63B3BB69-23CF-44E3-9099-C40C66FF867C}">
                  <a14:compatExt spid="_x0000_s15443"/>
                </a:ext>
                <a:ext uri="{FF2B5EF4-FFF2-40B4-BE49-F238E27FC236}">
                  <a16:creationId xmlns:a16="http://schemas.microsoft.com/office/drawing/2014/main" id="{00000000-0008-0000-0200-00005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53</xdr:row>
          <xdr:rowOff>152400</xdr:rowOff>
        </xdr:from>
        <xdr:to>
          <xdr:col>2</xdr:col>
          <xdr:colOff>285750</xdr:colOff>
          <xdr:row>55</xdr:row>
          <xdr:rowOff>31750</xdr:rowOff>
        </xdr:to>
        <xdr:sp macro="" textlink="">
          <xdr:nvSpPr>
            <xdr:cNvPr id="15444" name="Check Box 84" hidden="1">
              <a:extLst>
                <a:ext uri="{63B3BB69-23CF-44E3-9099-C40C66FF867C}">
                  <a14:compatExt spid="_x0000_s15444"/>
                </a:ext>
                <a:ext uri="{FF2B5EF4-FFF2-40B4-BE49-F238E27FC236}">
                  <a16:creationId xmlns:a16="http://schemas.microsoft.com/office/drawing/2014/main" id="{00000000-0008-0000-0200-00005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55</xdr:row>
          <xdr:rowOff>171450</xdr:rowOff>
        </xdr:from>
        <xdr:to>
          <xdr:col>2</xdr:col>
          <xdr:colOff>266700</xdr:colOff>
          <xdr:row>56</xdr:row>
          <xdr:rowOff>165100</xdr:rowOff>
        </xdr:to>
        <xdr:sp macro="" textlink="">
          <xdr:nvSpPr>
            <xdr:cNvPr id="15445" name="Check Box 85" hidden="1">
              <a:extLst>
                <a:ext uri="{63B3BB69-23CF-44E3-9099-C40C66FF867C}">
                  <a14:compatExt spid="_x0000_s15445"/>
                </a:ext>
                <a:ext uri="{FF2B5EF4-FFF2-40B4-BE49-F238E27FC236}">
                  <a16:creationId xmlns:a16="http://schemas.microsoft.com/office/drawing/2014/main" id="{00000000-0008-0000-0200-00005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58</xdr:row>
          <xdr:rowOff>152400</xdr:rowOff>
        </xdr:from>
        <xdr:to>
          <xdr:col>2</xdr:col>
          <xdr:colOff>304800</xdr:colOff>
          <xdr:row>60</xdr:row>
          <xdr:rowOff>12700</xdr:rowOff>
        </xdr:to>
        <xdr:sp macro="" textlink="">
          <xdr:nvSpPr>
            <xdr:cNvPr id="15446" name="Check Box 86" hidden="1">
              <a:extLst>
                <a:ext uri="{63B3BB69-23CF-44E3-9099-C40C66FF867C}">
                  <a14:compatExt spid="_x0000_s15446"/>
                </a:ext>
                <a:ext uri="{FF2B5EF4-FFF2-40B4-BE49-F238E27FC236}">
                  <a16:creationId xmlns:a16="http://schemas.microsoft.com/office/drawing/2014/main" id="{00000000-0008-0000-0200-00005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60</xdr:row>
          <xdr:rowOff>152400</xdr:rowOff>
        </xdr:from>
        <xdr:to>
          <xdr:col>2</xdr:col>
          <xdr:colOff>285750</xdr:colOff>
          <xdr:row>62</xdr:row>
          <xdr:rowOff>19050</xdr:rowOff>
        </xdr:to>
        <xdr:sp macro="" textlink="">
          <xdr:nvSpPr>
            <xdr:cNvPr id="15447" name="Check Box 87" hidden="1">
              <a:extLst>
                <a:ext uri="{63B3BB69-23CF-44E3-9099-C40C66FF867C}">
                  <a14:compatExt spid="_x0000_s15447"/>
                </a:ext>
                <a:ext uri="{FF2B5EF4-FFF2-40B4-BE49-F238E27FC236}">
                  <a16:creationId xmlns:a16="http://schemas.microsoft.com/office/drawing/2014/main" id="{00000000-0008-0000-0200-00005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63</xdr:row>
          <xdr:rowOff>19050</xdr:rowOff>
        </xdr:from>
        <xdr:to>
          <xdr:col>2</xdr:col>
          <xdr:colOff>285750</xdr:colOff>
          <xdr:row>63</xdr:row>
          <xdr:rowOff>190500</xdr:rowOff>
        </xdr:to>
        <xdr:sp macro="" textlink="">
          <xdr:nvSpPr>
            <xdr:cNvPr id="15448" name="Check Box 88" hidden="1">
              <a:extLst>
                <a:ext uri="{63B3BB69-23CF-44E3-9099-C40C66FF867C}">
                  <a14:compatExt spid="_x0000_s15448"/>
                </a:ext>
                <a:ext uri="{FF2B5EF4-FFF2-40B4-BE49-F238E27FC236}">
                  <a16:creationId xmlns:a16="http://schemas.microsoft.com/office/drawing/2014/main" id="{00000000-0008-0000-0200-00005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95250</xdr:colOff>
      <xdr:row>0</xdr:row>
      <xdr:rowOff>123826</xdr:rowOff>
    </xdr:from>
    <xdr:to>
      <xdr:col>5</xdr:col>
      <xdr:colOff>9525</xdr:colOff>
      <xdr:row>1</xdr:row>
      <xdr:rowOff>133350</xdr:rowOff>
    </xdr:to>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95250" y="123826"/>
          <a:ext cx="1066800" cy="1000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Ｐゴシック" panose="020B0600070205080204" pitchFamily="50" charset="-128"/>
              <a:ea typeface="ＭＳ Ｐゴシック" panose="020B0600070205080204" pitchFamily="50" charset="-128"/>
            </a:rPr>
            <a:t>変更箇所にチェックして</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ください</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9525</xdr:colOff>
      <xdr:row>0</xdr:row>
      <xdr:rowOff>123824</xdr:rowOff>
    </xdr:from>
    <xdr:to>
      <xdr:col>33</xdr:col>
      <xdr:colOff>180975</xdr:colOff>
      <xdr:row>0</xdr:row>
      <xdr:rowOff>638175</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47650" y="123824"/>
          <a:ext cx="6838950" cy="514351"/>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200" b="1">
              <a:solidFill>
                <a:srgbClr val="FF0000"/>
              </a:solidFill>
              <a:latin typeface="ＭＳ Ｐゴシック" panose="020B0600070205080204" pitchFamily="50" charset="-128"/>
              <a:ea typeface="ＭＳ Ｐゴシック" panose="020B0600070205080204" pitchFamily="50" charset="-128"/>
            </a:rPr>
            <a:t>【</a:t>
          </a:r>
          <a:r>
            <a:rPr kumimoji="1" lang="ja-JP" altLang="en-US" sz="1200" b="1">
              <a:solidFill>
                <a:srgbClr val="FF0000"/>
              </a:solidFill>
              <a:latin typeface="ＭＳ Ｐゴシック" panose="020B0600070205080204" pitchFamily="50" charset="-128"/>
              <a:ea typeface="ＭＳ Ｐゴシック" panose="020B0600070205080204" pitchFamily="50" charset="-128"/>
            </a:rPr>
            <a:t>工種選択欄</a:t>
          </a:r>
          <a:r>
            <a:rPr kumimoji="1" lang="en-US" altLang="ja-JP" sz="1200" b="1">
              <a:solidFill>
                <a:srgbClr val="FF0000"/>
              </a:solidFill>
              <a:latin typeface="ＭＳ Ｐゴシック" panose="020B0600070205080204" pitchFamily="50" charset="-128"/>
              <a:ea typeface="ＭＳ Ｐゴシック" panose="020B0600070205080204" pitchFamily="50" charset="-128"/>
            </a:rPr>
            <a:t>】</a:t>
          </a:r>
          <a:r>
            <a:rPr kumimoji="1" lang="ja-JP" altLang="en-US" sz="1200" b="1">
              <a:latin typeface="ＭＳ Ｐゴシック" panose="020B0600070205080204" pitchFamily="50" charset="-128"/>
              <a:ea typeface="ＭＳ Ｐゴシック" panose="020B0600070205080204" pitchFamily="50" charset="-128"/>
            </a:rPr>
            <a:t>届出する工種を必ずお選びください（☑してください）。</a:t>
          </a:r>
          <a:endParaRPr kumimoji="1" lang="en-US" altLang="ja-JP" sz="1200" b="1">
            <a:latin typeface="ＭＳ Ｐゴシック" panose="020B0600070205080204" pitchFamily="50" charset="-128"/>
            <a:ea typeface="ＭＳ Ｐゴシック" panose="020B0600070205080204" pitchFamily="50" charset="-128"/>
          </a:endParaRPr>
        </a:p>
        <a:p>
          <a:r>
            <a:rPr kumimoji="1" lang="ja-JP" altLang="en-US" sz="1200" b="1">
              <a:latin typeface="ＭＳ Ｐゴシック" panose="020B0600070205080204" pitchFamily="50" charset="-128"/>
              <a:ea typeface="ＭＳ Ｐゴシック" panose="020B0600070205080204" pitchFamily="50" charset="-128"/>
            </a:rPr>
            <a:t>　　　　　　　　　届出する工種は･･･　　　新築工事　　　　増築工事　　　　修繕・模様替え</a:t>
          </a:r>
        </a:p>
      </xdr:txBody>
    </xdr:sp>
    <xdr:clientData/>
  </xdr:twoCellAnchor>
  <xdr:twoCellAnchor>
    <xdr:from>
      <xdr:col>5</xdr:col>
      <xdr:colOff>9525</xdr:colOff>
      <xdr:row>3</xdr:row>
      <xdr:rowOff>104776</xdr:rowOff>
    </xdr:from>
    <xdr:to>
      <xdr:col>33</xdr:col>
      <xdr:colOff>195273</xdr:colOff>
      <xdr:row>4</xdr:row>
      <xdr:rowOff>352426</xdr:rowOff>
    </xdr:to>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247650" y="847726"/>
          <a:ext cx="6853248" cy="514350"/>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kumimoji="1" lang="ja-JP" altLang="en-US" sz="1200" b="1">
              <a:solidFill>
                <a:schemeClr val="dk1"/>
              </a:solidFill>
              <a:latin typeface="ＭＳ Ｐゴシック" panose="020B0600070205080204" pitchFamily="50" charset="-128"/>
              <a:ea typeface="ＭＳ Ｐゴシック" panose="020B0600070205080204" pitchFamily="50" charset="-128"/>
            </a:rPr>
            <a:t>　</a:t>
          </a:r>
          <a:r>
            <a:rPr kumimoji="1" lang="ja-JP" altLang="en-US" sz="1200" b="1">
              <a:solidFill>
                <a:srgbClr val="FF0000"/>
              </a:solidFill>
              <a:latin typeface="ＭＳ Ｐゴシック" panose="020B0600070205080204" pitchFamily="50" charset="-128"/>
              <a:ea typeface="ＭＳ Ｐゴシック" panose="020B0600070205080204" pitchFamily="50" charset="-128"/>
            </a:rPr>
            <a:t>黄色セルは入力必須項目</a:t>
          </a:r>
          <a:r>
            <a:rPr kumimoji="1" lang="ja-JP" altLang="en-US" sz="1200" b="1">
              <a:solidFill>
                <a:sysClr val="windowText" lastClr="000000"/>
              </a:solidFill>
              <a:latin typeface="ＭＳ Ｐゴシック" panose="020B0600070205080204" pitchFamily="50" charset="-128"/>
              <a:ea typeface="ＭＳ Ｐゴシック" panose="020B0600070205080204" pitchFamily="50" charset="-128"/>
            </a:rPr>
            <a:t>、水色セルは任意入力、白色セルは入力不要です。</a:t>
          </a:r>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200" b="1">
              <a:latin typeface="ＭＳ Ｐゴシック" panose="020B0600070205080204" pitchFamily="50" charset="-128"/>
              <a:ea typeface="ＭＳ Ｐゴシック" panose="020B0600070205080204" pitchFamily="50" charset="-128"/>
            </a:rPr>
            <a:t>　（チェックする項目によって、黄色・水色・白色セルが変わります。）</a:t>
          </a:r>
          <a:endParaRPr kumimoji="1" lang="en-US" altLang="ja-JP" sz="12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457200</xdr:colOff>
      <xdr:row>35</xdr:row>
      <xdr:rowOff>0</xdr:rowOff>
    </xdr:from>
    <xdr:to>
      <xdr:col>8</xdr:col>
      <xdr:colOff>0</xdr:colOff>
      <xdr:row>35</xdr:row>
      <xdr:rowOff>0</xdr:rowOff>
    </xdr:to>
    <xdr:sp macro="" textlink="">
      <xdr:nvSpPr>
        <xdr:cNvPr id="16760" name="直線コネクタ 3">
          <a:extLst>
            <a:ext uri="{FF2B5EF4-FFF2-40B4-BE49-F238E27FC236}">
              <a16:creationId xmlns:a16="http://schemas.microsoft.com/office/drawing/2014/main" id="{00000000-0008-0000-0400-000078410000}"/>
            </a:ext>
          </a:extLst>
        </xdr:cNvPr>
        <xdr:cNvSpPr>
          <a:spLocks noChangeShapeType="1"/>
        </xdr:cNvSpPr>
      </xdr:nvSpPr>
      <xdr:spPr bwMode="auto">
        <a:xfrm flipH="1">
          <a:off x="952500" y="9267825"/>
          <a:ext cx="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19050</xdr:colOff>
          <xdr:row>7</xdr:row>
          <xdr:rowOff>285750</xdr:rowOff>
        </xdr:from>
        <xdr:to>
          <xdr:col>15</xdr:col>
          <xdr:colOff>12700</xdr:colOff>
          <xdr:row>9</xdr:row>
          <xdr:rowOff>19050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3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7</xdr:row>
          <xdr:rowOff>285750</xdr:rowOff>
        </xdr:from>
        <xdr:to>
          <xdr:col>20</xdr:col>
          <xdr:colOff>19050</xdr:colOff>
          <xdr:row>9</xdr:row>
          <xdr:rowOff>19050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3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9</xdr:row>
          <xdr:rowOff>0</xdr:rowOff>
        </xdr:from>
        <xdr:to>
          <xdr:col>15</xdr:col>
          <xdr:colOff>19050</xdr:colOff>
          <xdr:row>10</xdr:row>
          <xdr:rowOff>19050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3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8</xdr:row>
          <xdr:rowOff>165100</xdr:rowOff>
        </xdr:from>
        <xdr:to>
          <xdr:col>24</xdr:col>
          <xdr:colOff>12700</xdr:colOff>
          <xdr:row>10</xdr:row>
          <xdr:rowOff>19050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3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12700</xdr:colOff>
          <xdr:row>11</xdr:row>
          <xdr:rowOff>190500</xdr:rowOff>
        </xdr:from>
        <xdr:to>
          <xdr:col>29</xdr:col>
          <xdr:colOff>203200</xdr:colOff>
          <xdr:row>13</xdr:row>
          <xdr:rowOff>19050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12</xdr:row>
          <xdr:rowOff>184150</xdr:rowOff>
        </xdr:from>
        <xdr:to>
          <xdr:col>20</xdr:col>
          <xdr:colOff>19050</xdr:colOff>
          <xdr:row>14</xdr:row>
          <xdr:rowOff>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11</xdr:row>
          <xdr:rowOff>190500</xdr:rowOff>
        </xdr:from>
        <xdr:to>
          <xdr:col>24</xdr:col>
          <xdr:colOff>19050</xdr:colOff>
          <xdr:row>13</xdr:row>
          <xdr:rowOff>12700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12</xdr:row>
          <xdr:rowOff>184150</xdr:rowOff>
        </xdr:from>
        <xdr:to>
          <xdr:col>24</xdr:col>
          <xdr:colOff>50800</xdr:colOff>
          <xdr:row>14</xdr:row>
          <xdr:rowOff>19050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17</xdr:row>
          <xdr:rowOff>241300</xdr:rowOff>
        </xdr:from>
        <xdr:to>
          <xdr:col>18</xdr:col>
          <xdr:colOff>19050</xdr:colOff>
          <xdr:row>19</xdr:row>
          <xdr:rowOff>12700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17</xdr:row>
          <xdr:rowOff>241300</xdr:rowOff>
        </xdr:from>
        <xdr:to>
          <xdr:col>22</xdr:col>
          <xdr:colOff>19050</xdr:colOff>
          <xdr:row>19</xdr:row>
          <xdr:rowOff>12700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3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24</xdr:row>
          <xdr:rowOff>222250</xdr:rowOff>
        </xdr:from>
        <xdr:to>
          <xdr:col>14</xdr:col>
          <xdr:colOff>228600</xdr:colOff>
          <xdr:row>26</xdr:row>
          <xdr:rowOff>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3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26</xdr:row>
          <xdr:rowOff>222250</xdr:rowOff>
        </xdr:from>
        <xdr:to>
          <xdr:col>15</xdr:col>
          <xdr:colOff>12700</xdr:colOff>
          <xdr:row>28</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3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27</xdr:row>
          <xdr:rowOff>222250</xdr:rowOff>
        </xdr:from>
        <xdr:to>
          <xdr:col>15</xdr:col>
          <xdr:colOff>31750</xdr:colOff>
          <xdr:row>29</xdr:row>
          <xdr:rowOff>19050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3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29</xdr:row>
          <xdr:rowOff>203200</xdr:rowOff>
        </xdr:from>
        <xdr:to>
          <xdr:col>15</xdr:col>
          <xdr:colOff>50800</xdr:colOff>
          <xdr:row>30</xdr:row>
          <xdr:rowOff>228600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3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30</xdr:row>
          <xdr:rowOff>222250</xdr:rowOff>
        </xdr:from>
        <xdr:to>
          <xdr:col>15</xdr:col>
          <xdr:colOff>31750</xdr:colOff>
          <xdr:row>32</xdr:row>
          <xdr:rowOff>19050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3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32</xdr:row>
          <xdr:rowOff>184150</xdr:rowOff>
        </xdr:from>
        <xdr:to>
          <xdr:col>15</xdr:col>
          <xdr:colOff>19050</xdr:colOff>
          <xdr:row>34</xdr:row>
          <xdr:rowOff>19050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3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28</xdr:row>
          <xdr:rowOff>165100</xdr:rowOff>
        </xdr:from>
        <xdr:to>
          <xdr:col>25</xdr:col>
          <xdr:colOff>12700</xdr:colOff>
          <xdr:row>30</xdr:row>
          <xdr:rowOff>50800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3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28</xdr:row>
          <xdr:rowOff>190500</xdr:rowOff>
        </xdr:from>
        <xdr:to>
          <xdr:col>22</xdr:col>
          <xdr:colOff>0</xdr:colOff>
          <xdr:row>30</xdr:row>
          <xdr:rowOff>12700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3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xdr:row>
          <xdr:rowOff>190500</xdr:rowOff>
        </xdr:from>
        <xdr:to>
          <xdr:col>20</xdr:col>
          <xdr:colOff>57150</xdr:colOff>
          <xdr:row>13</xdr:row>
          <xdr:rowOff>12700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3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22</xdr:row>
          <xdr:rowOff>222250</xdr:rowOff>
        </xdr:from>
        <xdr:to>
          <xdr:col>17</xdr:col>
          <xdr:colOff>0</xdr:colOff>
          <xdr:row>24</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3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222250</xdr:rowOff>
        </xdr:from>
        <xdr:to>
          <xdr:col>20</xdr:col>
          <xdr:colOff>31750</xdr:colOff>
          <xdr:row>24</xdr:row>
          <xdr:rowOff>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3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36</xdr:row>
          <xdr:rowOff>133350</xdr:rowOff>
        </xdr:from>
        <xdr:to>
          <xdr:col>20</xdr:col>
          <xdr:colOff>228600</xdr:colOff>
          <xdr:row>38</xdr:row>
          <xdr:rowOff>31750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3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36</xdr:row>
          <xdr:rowOff>146050</xdr:rowOff>
        </xdr:from>
        <xdr:to>
          <xdr:col>24</xdr:col>
          <xdr:colOff>12700</xdr:colOff>
          <xdr:row>38</xdr:row>
          <xdr:rowOff>31750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3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38</xdr:row>
          <xdr:rowOff>152400</xdr:rowOff>
        </xdr:from>
        <xdr:to>
          <xdr:col>22</xdr:col>
          <xdr:colOff>222250</xdr:colOff>
          <xdr:row>40</xdr:row>
          <xdr:rowOff>38100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3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31750</xdr:colOff>
          <xdr:row>44</xdr:row>
          <xdr:rowOff>133350</xdr:rowOff>
        </xdr:from>
        <xdr:to>
          <xdr:col>27</xdr:col>
          <xdr:colOff>12700</xdr:colOff>
          <xdr:row>46</xdr:row>
          <xdr:rowOff>31750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3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38</xdr:row>
          <xdr:rowOff>146050</xdr:rowOff>
        </xdr:from>
        <xdr:to>
          <xdr:col>25</xdr:col>
          <xdr:colOff>260350</xdr:colOff>
          <xdr:row>40</xdr:row>
          <xdr:rowOff>38100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3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42</xdr:row>
          <xdr:rowOff>152400</xdr:rowOff>
        </xdr:from>
        <xdr:to>
          <xdr:col>21</xdr:col>
          <xdr:colOff>0</xdr:colOff>
          <xdr:row>44</xdr:row>
          <xdr:rowOff>38100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3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42</xdr:row>
          <xdr:rowOff>146050</xdr:rowOff>
        </xdr:from>
        <xdr:to>
          <xdr:col>24</xdr:col>
          <xdr:colOff>0</xdr:colOff>
          <xdr:row>44</xdr:row>
          <xdr:rowOff>38100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3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44</xdr:row>
          <xdr:rowOff>133350</xdr:rowOff>
        </xdr:from>
        <xdr:to>
          <xdr:col>23</xdr:col>
          <xdr:colOff>222250</xdr:colOff>
          <xdr:row>46</xdr:row>
          <xdr:rowOff>31750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3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46</xdr:row>
          <xdr:rowOff>146050</xdr:rowOff>
        </xdr:from>
        <xdr:to>
          <xdr:col>21</xdr:col>
          <xdr:colOff>0</xdr:colOff>
          <xdr:row>48</xdr:row>
          <xdr:rowOff>19050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46</xdr:row>
          <xdr:rowOff>133350</xdr:rowOff>
        </xdr:from>
        <xdr:to>
          <xdr:col>23</xdr:col>
          <xdr:colOff>228600</xdr:colOff>
          <xdr:row>48</xdr:row>
          <xdr:rowOff>31750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3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49</xdr:row>
          <xdr:rowOff>304800</xdr:rowOff>
        </xdr:from>
        <xdr:to>
          <xdr:col>16</xdr:col>
          <xdr:colOff>203200</xdr:colOff>
          <xdr:row>51</xdr:row>
          <xdr:rowOff>38100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3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51</xdr:row>
          <xdr:rowOff>133350</xdr:rowOff>
        </xdr:from>
        <xdr:to>
          <xdr:col>16</xdr:col>
          <xdr:colOff>209550</xdr:colOff>
          <xdr:row>53</xdr:row>
          <xdr:rowOff>38100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3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49</xdr:row>
          <xdr:rowOff>323850</xdr:rowOff>
        </xdr:from>
        <xdr:to>
          <xdr:col>28</xdr:col>
          <xdr:colOff>222250</xdr:colOff>
          <xdr:row>51</xdr:row>
          <xdr:rowOff>12700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3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49</xdr:row>
          <xdr:rowOff>323850</xdr:rowOff>
        </xdr:from>
        <xdr:to>
          <xdr:col>31</xdr:col>
          <xdr:colOff>12700</xdr:colOff>
          <xdr:row>51</xdr:row>
          <xdr:rowOff>31750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3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49</xdr:row>
          <xdr:rowOff>304800</xdr:rowOff>
        </xdr:from>
        <xdr:to>
          <xdr:col>33</xdr:col>
          <xdr:colOff>19050</xdr:colOff>
          <xdr:row>51</xdr:row>
          <xdr:rowOff>38100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3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50</xdr:row>
          <xdr:rowOff>133350</xdr:rowOff>
        </xdr:from>
        <xdr:to>
          <xdr:col>29</xdr:col>
          <xdr:colOff>19050</xdr:colOff>
          <xdr:row>52</xdr:row>
          <xdr:rowOff>19050</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3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50</xdr:row>
          <xdr:rowOff>127000</xdr:rowOff>
        </xdr:from>
        <xdr:to>
          <xdr:col>30</xdr:col>
          <xdr:colOff>228600</xdr:colOff>
          <xdr:row>52</xdr:row>
          <xdr:rowOff>38100</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3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133350</xdr:rowOff>
        </xdr:from>
        <xdr:to>
          <xdr:col>28</xdr:col>
          <xdr:colOff>228600</xdr:colOff>
          <xdr:row>53</xdr:row>
          <xdr:rowOff>31750</xdr:rowOff>
        </xdr:to>
        <xdr:sp macro="" textlink="">
          <xdr:nvSpPr>
            <xdr:cNvPr id="16423" name="Check Box 39" hidden="1">
              <a:extLst>
                <a:ext uri="{63B3BB69-23CF-44E3-9099-C40C66FF867C}">
                  <a14:compatExt spid="_x0000_s16423"/>
                </a:ext>
                <a:ext uri="{FF2B5EF4-FFF2-40B4-BE49-F238E27FC236}">
                  <a16:creationId xmlns:a16="http://schemas.microsoft.com/office/drawing/2014/main" id="{00000000-0008-0000-03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51</xdr:row>
          <xdr:rowOff>146050</xdr:rowOff>
        </xdr:from>
        <xdr:to>
          <xdr:col>33</xdr:col>
          <xdr:colOff>19050</xdr:colOff>
          <xdr:row>53</xdr:row>
          <xdr:rowOff>19050</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3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53</xdr:row>
          <xdr:rowOff>0</xdr:rowOff>
        </xdr:from>
        <xdr:to>
          <xdr:col>29</xdr:col>
          <xdr:colOff>19050</xdr:colOff>
          <xdr:row>54</xdr:row>
          <xdr:rowOff>0</xdr:rowOff>
        </xdr:to>
        <xdr:sp macro="" textlink="">
          <xdr:nvSpPr>
            <xdr:cNvPr id="16425" name="Check Box 41" hidden="1">
              <a:extLst>
                <a:ext uri="{63B3BB69-23CF-44E3-9099-C40C66FF867C}">
                  <a14:compatExt spid="_x0000_s16425"/>
                </a:ext>
                <a:ext uri="{FF2B5EF4-FFF2-40B4-BE49-F238E27FC236}">
                  <a16:creationId xmlns:a16="http://schemas.microsoft.com/office/drawing/2014/main" id="{00000000-0008-0000-0300-00002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52</xdr:row>
          <xdr:rowOff>152400</xdr:rowOff>
        </xdr:from>
        <xdr:to>
          <xdr:col>30</xdr:col>
          <xdr:colOff>222250</xdr:colOff>
          <xdr:row>54</xdr:row>
          <xdr:rowOff>19050</xdr:rowOff>
        </xdr:to>
        <xdr:sp macro="" textlink="">
          <xdr:nvSpPr>
            <xdr:cNvPr id="16426" name="Check Box 42" hidden="1">
              <a:extLst>
                <a:ext uri="{63B3BB69-23CF-44E3-9099-C40C66FF867C}">
                  <a14:compatExt spid="_x0000_s16426"/>
                </a:ext>
                <a:ext uri="{FF2B5EF4-FFF2-40B4-BE49-F238E27FC236}">
                  <a16:creationId xmlns:a16="http://schemas.microsoft.com/office/drawing/2014/main" id="{00000000-0008-0000-0300-00002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52</xdr:row>
          <xdr:rowOff>0</xdr:rowOff>
        </xdr:from>
        <xdr:to>
          <xdr:col>31</xdr:col>
          <xdr:colOff>0</xdr:colOff>
          <xdr:row>52</xdr:row>
          <xdr:rowOff>165100</xdr:rowOff>
        </xdr:to>
        <xdr:sp macro="" textlink="">
          <xdr:nvSpPr>
            <xdr:cNvPr id="16427" name="Check Box 43" hidden="1">
              <a:extLst>
                <a:ext uri="{63B3BB69-23CF-44E3-9099-C40C66FF867C}">
                  <a14:compatExt spid="_x0000_s16427"/>
                </a:ext>
                <a:ext uri="{FF2B5EF4-FFF2-40B4-BE49-F238E27FC236}">
                  <a16:creationId xmlns:a16="http://schemas.microsoft.com/office/drawing/2014/main" id="{00000000-0008-0000-0300-00002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53</xdr:row>
          <xdr:rowOff>165100</xdr:rowOff>
        </xdr:from>
        <xdr:to>
          <xdr:col>28</xdr:col>
          <xdr:colOff>203200</xdr:colOff>
          <xdr:row>55</xdr:row>
          <xdr:rowOff>12700</xdr:rowOff>
        </xdr:to>
        <xdr:sp macro="" textlink="">
          <xdr:nvSpPr>
            <xdr:cNvPr id="16428" name="Check Box 44" hidden="1">
              <a:extLst>
                <a:ext uri="{63B3BB69-23CF-44E3-9099-C40C66FF867C}">
                  <a14:compatExt spid="_x0000_s16428"/>
                </a:ext>
                <a:ext uri="{FF2B5EF4-FFF2-40B4-BE49-F238E27FC236}">
                  <a16:creationId xmlns:a16="http://schemas.microsoft.com/office/drawing/2014/main" id="{00000000-0008-0000-0300-00002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53</xdr:row>
          <xdr:rowOff>133350</xdr:rowOff>
        </xdr:from>
        <xdr:to>
          <xdr:col>31</xdr:col>
          <xdr:colOff>12700</xdr:colOff>
          <xdr:row>55</xdr:row>
          <xdr:rowOff>19050</xdr:rowOff>
        </xdr:to>
        <xdr:sp macro="" textlink="">
          <xdr:nvSpPr>
            <xdr:cNvPr id="16429" name="Check Box 45" hidden="1">
              <a:extLst>
                <a:ext uri="{63B3BB69-23CF-44E3-9099-C40C66FF867C}">
                  <a14:compatExt spid="_x0000_s16429"/>
                </a:ext>
                <a:ext uri="{FF2B5EF4-FFF2-40B4-BE49-F238E27FC236}">
                  <a16:creationId xmlns:a16="http://schemas.microsoft.com/office/drawing/2014/main" id="{00000000-0008-0000-0300-00002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53</xdr:row>
          <xdr:rowOff>133350</xdr:rowOff>
        </xdr:from>
        <xdr:to>
          <xdr:col>32</xdr:col>
          <xdr:colOff>209550</xdr:colOff>
          <xdr:row>55</xdr:row>
          <xdr:rowOff>19050</xdr:rowOff>
        </xdr:to>
        <xdr:sp macro="" textlink="">
          <xdr:nvSpPr>
            <xdr:cNvPr id="16430" name="Check Box 46" hidden="1">
              <a:extLst>
                <a:ext uri="{63B3BB69-23CF-44E3-9099-C40C66FF867C}">
                  <a14:compatExt spid="_x0000_s16430"/>
                </a:ext>
                <a:ext uri="{FF2B5EF4-FFF2-40B4-BE49-F238E27FC236}">
                  <a16:creationId xmlns:a16="http://schemas.microsoft.com/office/drawing/2014/main" id="{00000000-0008-0000-0300-00002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54</xdr:row>
          <xdr:rowOff>152400</xdr:rowOff>
        </xdr:from>
        <xdr:to>
          <xdr:col>28</xdr:col>
          <xdr:colOff>222250</xdr:colOff>
          <xdr:row>56</xdr:row>
          <xdr:rowOff>31750</xdr:rowOff>
        </xdr:to>
        <xdr:sp macro="" textlink="">
          <xdr:nvSpPr>
            <xdr:cNvPr id="16431" name="Check Box 47" hidden="1">
              <a:extLst>
                <a:ext uri="{63B3BB69-23CF-44E3-9099-C40C66FF867C}">
                  <a14:compatExt spid="_x0000_s16431"/>
                </a:ext>
                <a:ext uri="{FF2B5EF4-FFF2-40B4-BE49-F238E27FC236}">
                  <a16:creationId xmlns:a16="http://schemas.microsoft.com/office/drawing/2014/main" id="{00000000-0008-0000-0300-00002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55</xdr:row>
          <xdr:rowOff>12700</xdr:rowOff>
        </xdr:from>
        <xdr:to>
          <xdr:col>30</xdr:col>
          <xdr:colOff>228600</xdr:colOff>
          <xdr:row>56</xdr:row>
          <xdr:rowOff>0</xdr:rowOff>
        </xdr:to>
        <xdr:sp macro="" textlink="">
          <xdr:nvSpPr>
            <xdr:cNvPr id="16432" name="Check Box 48" hidden="1">
              <a:extLst>
                <a:ext uri="{63B3BB69-23CF-44E3-9099-C40C66FF867C}">
                  <a14:compatExt spid="_x0000_s16432"/>
                </a:ext>
                <a:ext uri="{FF2B5EF4-FFF2-40B4-BE49-F238E27FC236}">
                  <a16:creationId xmlns:a16="http://schemas.microsoft.com/office/drawing/2014/main" id="{00000000-0008-0000-0300-00003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53</xdr:row>
          <xdr:rowOff>146050</xdr:rowOff>
        </xdr:from>
        <xdr:to>
          <xdr:col>17</xdr:col>
          <xdr:colOff>31750</xdr:colOff>
          <xdr:row>55</xdr:row>
          <xdr:rowOff>31750</xdr:rowOff>
        </xdr:to>
        <xdr:sp macro="" textlink="">
          <xdr:nvSpPr>
            <xdr:cNvPr id="16436" name="Check Box 52" hidden="1">
              <a:extLst>
                <a:ext uri="{63B3BB69-23CF-44E3-9099-C40C66FF867C}">
                  <a14:compatExt spid="_x0000_s16436"/>
                </a:ext>
                <a:ext uri="{FF2B5EF4-FFF2-40B4-BE49-F238E27FC236}">
                  <a16:creationId xmlns:a16="http://schemas.microsoft.com/office/drawing/2014/main" id="{00000000-0008-0000-0300-00003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20</xdr:row>
          <xdr:rowOff>247650</xdr:rowOff>
        </xdr:from>
        <xdr:to>
          <xdr:col>17</xdr:col>
          <xdr:colOff>0</xdr:colOff>
          <xdr:row>22</xdr:row>
          <xdr:rowOff>0</xdr:rowOff>
        </xdr:to>
        <xdr:sp macro="" textlink="">
          <xdr:nvSpPr>
            <xdr:cNvPr id="16437" name="Check Box 53" hidden="1">
              <a:extLst>
                <a:ext uri="{63B3BB69-23CF-44E3-9099-C40C66FF867C}">
                  <a14:compatExt spid="_x0000_s16437"/>
                </a:ext>
                <a:ext uri="{FF2B5EF4-FFF2-40B4-BE49-F238E27FC236}">
                  <a16:creationId xmlns:a16="http://schemas.microsoft.com/office/drawing/2014/main" id="{00000000-0008-0000-0300-00003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20</xdr:row>
          <xdr:rowOff>247650</xdr:rowOff>
        </xdr:from>
        <xdr:to>
          <xdr:col>25</xdr:col>
          <xdr:colOff>19050</xdr:colOff>
          <xdr:row>22</xdr:row>
          <xdr:rowOff>0</xdr:rowOff>
        </xdr:to>
        <xdr:sp macro="" textlink="">
          <xdr:nvSpPr>
            <xdr:cNvPr id="16438" name="Check Box 54" hidden="1">
              <a:extLst>
                <a:ext uri="{63B3BB69-23CF-44E3-9099-C40C66FF867C}">
                  <a14:compatExt spid="_x0000_s16438"/>
                </a:ext>
                <a:ext uri="{FF2B5EF4-FFF2-40B4-BE49-F238E27FC236}">
                  <a16:creationId xmlns:a16="http://schemas.microsoft.com/office/drawing/2014/main" id="{00000000-0008-0000-0300-00003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40</xdr:row>
          <xdr:rowOff>146050</xdr:rowOff>
        </xdr:from>
        <xdr:to>
          <xdr:col>24</xdr:col>
          <xdr:colOff>228600</xdr:colOff>
          <xdr:row>42</xdr:row>
          <xdr:rowOff>19050</xdr:rowOff>
        </xdr:to>
        <xdr:sp macro="" textlink="">
          <xdr:nvSpPr>
            <xdr:cNvPr id="16439" name="Check Box 55" hidden="1">
              <a:extLst>
                <a:ext uri="{63B3BB69-23CF-44E3-9099-C40C66FF867C}">
                  <a14:compatExt spid="_x0000_s16439"/>
                </a:ext>
                <a:ext uri="{FF2B5EF4-FFF2-40B4-BE49-F238E27FC236}">
                  <a16:creationId xmlns:a16="http://schemas.microsoft.com/office/drawing/2014/main" id="{00000000-0008-0000-0300-00003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40</xdr:row>
          <xdr:rowOff>133350</xdr:rowOff>
        </xdr:from>
        <xdr:to>
          <xdr:col>28</xdr:col>
          <xdr:colOff>0</xdr:colOff>
          <xdr:row>42</xdr:row>
          <xdr:rowOff>31750</xdr:rowOff>
        </xdr:to>
        <xdr:sp macro="" textlink="">
          <xdr:nvSpPr>
            <xdr:cNvPr id="16440" name="Check Box 56" hidden="1">
              <a:extLst>
                <a:ext uri="{63B3BB69-23CF-44E3-9099-C40C66FF867C}">
                  <a14:compatExt spid="_x0000_s16440"/>
                </a:ext>
                <a:ext uri="{FF2B5EF4-FFF2-40B4-BE49-F238E27FC236}">
                  <a16:creationId xmlns:a16="http://schemas.microsoft.com/office/drawing/2014/main" id="{00000000-0008-0000-0300-00003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152400</xdr:colOff>
      <xdr:row>60</xdr:row>
      <xdr:rowOff>114301</xdr:rowOff>
    </xdr:from>
    <xdr:to>
      <xdr:col>26</xdr:col>
      <xdr:colOff>152400</xdr:colOff>
      <xdr:row>66</xdr:row>
      <xdr:rowOff>44450</xdr:rowOff>
    </xdr:to>
    <xdr:sp macro="" textlink="">
      <xdr:nvSpPr>
        <xdr:cNvPr id="60" name="テキスト ボックス 59">
          <a:extLst>
            <a:ext uri="{FF2B5EF4-FFF2-40B4-BE49-F238E27FC236}">
              <a16:creationId xmlns:a16="http://schemas.microsoft.com/office/drawing/2014/main" id="{00000000-0008-0000-0400-00003C000000}"/>
            </a:ext>
          </a:extLst>
        </xdr:cNvPr>
        <xdr:cNvSpPr txBox="1"/>
      </xdr:nvSpPr>
      <xdr:spPr>
        <a:xfrm>
          <a:off x="1000125" y="13306426"/>
          <a:ext cx="4953000" cy="1015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提出前に、黄色セルが残っていないかご確認ください。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黄色セルがある場合は、入力してください。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水色セルは残っていても構いません。</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このままの設定で印刷しますと、別表２のみ印刷できます（</a:t>
          </a:r>
          <a:r>
            <a:rPr kumimoji="1" lang="en-US" altLang="ja-JP" sz="1100">
              <a:latin typeface="ＭＳ Ｐゴシック" panose="020B0600070205080204" pitchFamily="50" charset="-128"/>
              <a:ea typeface="ＭＳ Ｐゴシック" panose="020B0600070205080204" pitchFamily="50" charset="-128"/>
            </a:rPr>
            <a:t>A</a:t>
          </a:r>
          <a:r>
            <a:rPr kumimoji="1" lang="ja-JP" altLang="en-US" sz="1100">
              <a:latin typeface="ＭＳ Ｐゴシック" panose="020B0600070205080204" pitchFamily="50" charset="-128"/>
              <a:ea typeface="ＭＳ Ｐゴシック" panose="020B0600070205080204" pitchFamily="50" charset="-128"/>
            </a:rPr>
            <a:t>４用紙縦向き印刷）。</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14</xdr:col>
          <xdr:colOff>146050</xdr:colOff>
          <xdr:row>0</xdr:row>
          <xdr:rowOff>323850</xdr:rowOff>
        </xdr:from>
        <xdr:to>
          <xdr:col>15</xdr:col>
          <xdr:colOff>146050</xdr:colOff>
          <xdr:row>0</xdr:row>
          <xdr:rowOff>565150</xdr:rowOff>
        </xdr:to>
        <xdr:sp macro="" textlink="">
          <xdr:nvSpPr>
            <xdr:cNvPr id="16433" name="Check Box 49" hidden="1">
              <a:extLst>
                <a:ext uri="{63B3BB69-23CF-44E3-9099-C40C66FF867C}">
                  <a14:compatExt spid="_x0000_s16433"/>
                </a:ext>
                <a:ext uri="{FF2B5EF4-FFF2-40B4-BE49-F238E27FC236}">
                  <a16:creationId xmlns:a16="http://schemas.microsoft.com/office/drawing/2014/main" id="{00000000-0008-0000-0300-00003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222250</xdr:colOff>
          <xdr:row>0</xdr:row>
          <xdr:rowOff>336550</xdr:rowOff>
        </xdr:from>
        <xdr:to>
          <xdr:col>19</xdr:col>
          <xdr:colOff>222250</xdr:colOff>
          <xdr:row>0</xdr:row>
          <xdr:rowOff>584200</xdr:rowOff>
        </xdr:to>
        <xdr:sp macro="" textlink="">
          <xdr:nvSpPr>
            <xdr:cNvPr id="16434" name="Check Box 50" hidden="1">
              <a:extLst>
                <a:ext uri="{63B3BB69-23CF-44E3-9099-C40C66FF867C}">
                  <a14:compatExt spid="_x0000_s16434"/>
                </a:ext>
                <a:ext uri="{FF2B5EF4-FFF2-40B4-BE49-F238E27FC236}">
                  <a16:creationId xmlns:a16="http://schemas.microsoft.com/office/drawing/2014/main" id="{00000000-0008-0000-0300-00003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0</xdr:row>
          <xdr:rowOff>336550</xdr:rowOff>
        </xdr:from>
        <xdr:to>
          <xdr:col>24</xdr:col>
          <xdr:colOff>50800</xdr:colOff>
          <xdr:row>0</xdr:row>
          <xdr:rowOff>571500</xdr:rowOff>
        </xdr:to>
        <xdr:sp macro="" textlink="">
          <xdr:nvSpPr>
            <xdr:cNvPr id="16435" name="Check Box 51" hidden="1">
              <a:extLst>
                <a:ext uri="{63B3BB69-23CF-44E3-9099-C40C66FF867C}">
                  <a14:compatExt spid="_x0000_s16435"/>
                </a:ext>
                <a:ext uri="{FF2B5EF4-FFF2-40B4-BE49-F238E27FC236}">
                  <a16:creationId xmlns:a16="http://schemas.microsoft.com/office/drawing/2014/main" id="{00000000-0008-0000-0300-00003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41</xdr:col>
      <xdr:colOff>179854</xdr:colOff>
      <xdr:row>8</xdr:row>
      <xdr:rowOff>0</xdr:rowOff>
    </xdr:from>
    <xdr:to>
      <xdr:col>55</xdr:col>
      <xdr:colOff>151279</xdr:colOff>
      <xdr:row>9</xdr:row>
      <xdr:rowOff>168519</xdr:rowOff>
    </xdr:to>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8990479" y="3419475"/>
          <a:ext cx="3305175" cy="3590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36980</xdr:colOff>
      <xdr:row>8</xdr:row>
      <xdr:rowOff>13922</xdr:rowOff>
    </xdr:from>
    <xdr:to>
      <xdr:col>41</xdr:col>
      <xdr:colOff>141755</xdr:colOff>
      <xdr:row>9</xdr:row>
      <xdr:rowOff>166322</xdr:rowOff>
    </xdr:to>
    <xdr:sp macro="" textlink="">
      <xdr:nvSpPr>
        <xdr:cNvPr id="62" name="右中かっこ 61">
          <a:extLst>
            <a:ext uri="{FF2B5EF4-FFF2-40B4-BE49-F238E27FC236}">
              <a16:creationId xmlns:a16="http://schemas.microsoft.com/office/drawing/2014/main" id="{00000000-0008-0000-0400-00003E000000}"/>
            </a:ext>
          </a:extLst>
        </xdr:cNvPr>
        <xdr:cNvSpPr/>
      </xdr:nvSpPr>
      <xdr:spPr bwMode="auto">
        <a:xfrm>
          <a:off x="8847605" y="3433397"/>
          <a:ext cx="104775" cy="342900"/>
        </a:xfrm>
        <a:prstGeom prst="rightBrac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41</xdr:col>
      <xdr:colOff>181534</xdr:colOff>
      <xdr:row>12</xdr:row>
      <xdr:rowOff>78440</xdr:rowOff>
    </xdr:from>
    <xdr:to>
      <xdr:col>55</xdr:col>
      <xdr:colOff>137831</xdr:colOff>
      <xdr:row>14</xdr:row>
      <xdr:rowOff>0</xdr:rowOff>
    </xdr:to>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8992159" y="4298015"/>
          <a:ext cx="3290047" cy="340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48185</xdr:colOff>
      <xdr:row>12</xdr:row>
      <xdr:rowOff>54349</xdr:rowOff>
    </xdr:from>
    <xdr:to>
      <xdr:col>41</xdr:col>
      <xdr:colOff>144539</xdr:colOff>
      <xdr:row>14</xdr:row>
      <xdr:rowOff>3962</xdr:rowOff>
    </xdr:to>
    <xdr:sp macro="" textlink="">
      <xdr:nvSpPr>
        <xdr:cNvPr id="64" name="右中かっこ 63">
          <a:extLst>
            <a:ext uri="{FF2B5EF4-FFF2-40B4-BE49-F238E27FC236}">
              <a16:creationId xmlns:a16="http://schemas.microsoft.com/office/drawing/2014/main" id="{00000000-0008-0000-0400-000040000000}"/>
            </a:ext>
          </a:extLst>
        </xdr:cNvPr>
        <xdr:cNvSpPr/>
      </xdr:nvSpPr>
      <xdr:spPr bwMode="auto">
        <a:xfrm>
          <a:off x="8858810" y="4273924"/>
          <a:ext cx="96354" cy="368713"/>
        </a:xfrm>
        <a:prstGeom prst="rightBrace">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41</xdr:col>
      <xdr:colOff>151279</xdr:colOff>
      <xdr:row>49</xdr:row>
      <xdr:rowOff>336176</xdr:rowOff>
    </xdr:from>
    <xdr:to>
      <xdr:col>62</xdr:col>
      <xdr:colOff>51267</xdr:colOff>
      <xdr:row>55</xdr:row>
      <xdr:rowOff>152399</xdr:rowOff>
    </xdr:to>
    <xdr:sp macro="" textlink="">
      <xdr:nvSpPr>
        <xdr:cNvPr id="65" name="テキスト ボックス 64">
          <a:extLst>
            <a:ext uri="{FF2B5EF4-FFF2-40B4-BE49-F238E27FC236}">
              <a16:creationId xmlns:a16="http://schemas.microsoft.com/office/drawing/2014/main" id="{00000000-0008-0000-0400-000041000000}"/>
            </a:ext>
          </a:extLst>
        </xdr:cNvPr>
        <xdr:cNvSpPr txBox="1"/>
      </xdr:nvSpPr>
      <xdr:spPr>
        <a:xfrm>
          <a:off x="7533154" y="12090026"/>
          <a:ext cx="4900613" cy="10068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ja-JP" altLang="en-US" sz="1100">
              <a:latin typeface="ＭＳ Ｐゴシック" panose="020B0600070205080204" pitchFamily="50" charset="-128"/>
              <a:ea typeface="ＭＳ Ｐゴシック" panose="020B0600070205080204" pitchFamily="50" charset="-128"/>
            </a:rPr>
            <a:t>「種類」は該当する箇所にチェックしてください（複数選択可）。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「発生が見込まれる部分」も該当する箇所にチェックしてください（複数選択可）。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47625</xdr:colOff>
      <xdr:row>50</xdr:row>
      <xdr:rowOff>7844</xdr:rowOff>
    </xdr:from>
    <xdr:to>
      <xdr:col>41</xdr:col>
      <xdr:colOff>170329</xdr:colOff>
      <xdr:row>55</xdr:row>
      <xdr:rowOff>177612</xdr:rowOff>
    </xdr:to>
    <xdr:sp macro="" textlink="">
      <xdr:nvSpPr>
        <xdr:cNvPr id="66" name="右中かっこ 65">
          <a:extLst>
            <a:ext uri="{FF2B5EF4-FFF2-40B4-BE49-F238E27FC236}">
              <a16:creationId xmlns:a16="http://schemas.microsoft.com/office/drawing/2014/main" id="{00000000-0008-0000-0400-000042000000}"/>
            </a:ext>
          </a:extLst>
        </xdr:cNvPr>
        <xdr:cNvSpPr/>
      </xdr:nvSpPr>
      <xdr:spPr bwMode="auto">
        <a:xfrm>
          <a:off x="7429500" y="12104594"/>
          <a:ext cx="122704" cy="1017493"/>
        </a:xfrm>
        <a:prstGeom prst="rightBrace">
          <a:avLst/>
        </a:prstGeom>
        <a:noFill/>
        <a:ln>
          <a:solidFill>
            <a:schemeClr val="tx1">
              <a:lumMod val="95000"/>
              <a:lumOff val="5000"/>
            </a:schemeClr>
          </a:solidFill>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32</xdr:col>
          <xdr:colOff>12700</xdr:colOff>
          <xdr:row>50</xdr:row>
          <xdr:rowOff>114300</xdr:rowOff>
        </xdr:from>
        <xdr:to>
          <xdr:col>33</xdr:col>
          <xdr:colOff>12700</xdr:colOff>
          <xdr:row>52</xdr:row>
          <xdr:rowOff>31750</xdr:rowOff>
        </xdr:to>
        <xdr:sp macro="" textlink="">
          <xdr:nvSpPr>
            <xdr:cNvPr id="16630" name="Check Box 246" hidden="1">
              <a:extLst>
                <a:ext uri="{63B3BB69-23CF-44E3-9099-C40C66FF867C}">
                  <a14:compatExt spid="_x0000_s16630"/>
                </a:ext>
                <a:ext uri="{FF2B5EF4-FFF2-40B4-BE49-F238E27FC236}">
                  <a16:creationId xmlns:a16="http://schemas.microsoft.com/office/drawing/2014/main" id="{00000000-0008-0000-0300-0000F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52</xdr:row>
          <xdr:rowOff>133350</xdr:rowOff>
        </xdr:from>
        <xdr:to>
          <xdr:col>33</xdr:col>
          <xdr:colOff>19050</xdr:colOff>
          <xdr:row>54</xdr:row>
          <xdr:rowOff>31750</xdr:rowOff>
        </xdr:to>
        <xdr:sp macro="" textlink="">
          <xdr:nvSpPr>
            <xdr:cNvPr id="16631" name="Check Box 247" hidden="1">
              <a:extLst>
                <a:ext uri="{63B3BB69-23CF-44E3-9099-C40C66FF867C}">
                  <a14:compatExt spid="_x0000_s16631"/>
                </a:ext>
                <a:ext uri="{FF2B5EF4-FFF2-40B4-BE49-F238E27FC236}">
                  <a16:creationId xmlns:a16="http://schemas.microsoft.com/office/drawing/2014/main" id="{00000000-0008-0000-0300-0000F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54</xdr:row>
          <xdr:rowOff>146050</xdr:rowOff>
        </xdr:from>
        <xdr:to>
          <xdr:col>33</xdr:col>
          <xdr:colOff>19050</xdr:colOff>
          <xdr:row>56</xdr:row>
          <xdr:rowOff>19050</xdr:rowOff>
        </xdr:to>
        <xdr:sp macro="" textlink="">
          <xdr:nvSpPr>
            <xdr:cNvPr id="16632" name="Check Box 248" hidden="1">
              <a:extLst>
                <a:ext uri="{63B3BB69-23CF-44E3-9099-C40C66FF867C}">
                  <a14:compatExt spid="_x0000_s16632"/>
                </a:ext>
                <a:ext uri="{FF2B5EF4-FFF2-40B4-BE49-F238E27FC236}">
                  <a16:creationId xmlns:a16="http://schemas.microsoft.com/office/drawing/2014/main" id="{00000000-0008-0000-0300-0000F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30</xdr:col>
      <xdr:colOff>47625</xdr:colOff>
      <xdr:row>0</xdr:row>
      <xdr:rowOff>76199</xdr:rowOff>
    </xdr:from>
    <xdr:to>
      <xdr:col>42</xdr:col>
      <xdr:colOff>104775</xdr:colOff>
      <xdr:row>0</xdr:row>
      <xdr:rowOff>641222</xdr:rowOff>
    </xdr:to>
    <xdr:sp macro="" textlink="">
      <xdr:nvSpPr>
        <xdr:cNvPr id="4" name="吹き出し: 円形 3">
          <a:extLst>
            <a:ext uri="{FF2B5EF4-FFF2-40B4-BE49-F238E27FC236}">
              <a16:creationId xmlns:a16="http://schemas.microsoft.com/office/drawing/2014/main" id="{00000000-0008-0000-0400-000004000000}"/>
            </a:ext>
          </a:extLst>
        </xdr:cNvPr>
        <xdr:cNvSpPr/>
      </xdr:nvSpPr>
      <xdr:spPr bwMode="auto">
        <a:xfrm>
          <a:off x="6238875" y="76199"/>
          <a:ext cx="1485900" cy="565023"/>
        </a:xfrm>
        <a:prstGeom prst="wedgeEllipseCallout">
          <a:avLst>
            <a:gd name="adj1" fmla="val -71475"/>
            <a:gd name="adj2" fmla="val -17882"/>
          </a:avLst>
        </a:prstGeom>
        <a:solidFill>
          <a:sysClr val="window" lastClr="FFFFFF"/>
        </a:solidFill>
        <a:ln w="9525">
          <a:solidFill>
            <a:srgbClr val="000000"/>
          </a:solidFill>
          <a:round/>
          <a:headEnd/>
          <a:tailEnd/>
        </a:ln>
      </xdr:spPr>
      <xdr:txBody>
        <a:bodyPr rtlCol="0" anchor="ctr"/>
        <a:lstStyle/>
        <a:p>
          <a:pPr algn="ctr"/>
          <a:r>
            <a:rPr kumimoji="1" lang="ja-JP" altLang="en-US" sz="1100"/>
            <a:t>必ず</a:t>
          </a:r>
          <a:endParaRPr kumimoji="1" lang="en-US" altLang="ja-JP" sz="1100"/>
        </a:p>
        <a:p>
          <a:pPr algn="ctr"/>
          <a:r>
            <a:rPr kumimoji="1" lang="ja-JP" altLang="en-US" sz="1100"/>
            <a:t>☑してください。</a:t>
          </a:r>
        </a:p>
      </xdr:txBody>
    </xdr:sp>
    <xdr:clientData/>
  </xdr:twoCellAnchor>
  <xdr:twoCellAnchor>
    <xdr:from>
      <xdr:col>41</xdr:col>
      <xdr:colOff>57150</xdr:colOff>
      <xdr:row>25</xdr:row>
      <xdr:rowOff>19051</xdr:rowOff>
    </xdr:from>
    <xdr:to>
      <xdr:col>41</xdr:col>
      <xdr:colOff>200025</xdr:colOff>
      <xdr:row>34</xdr:row>
      <xdr:rowOff>1</xdr:rowOff>
    </xdr:to>
    <xdr:sp macro="" textlink="">
      <xdr:nvSpPr>
        <xdr:cNvPr id="72" name="右中かっこ 71">
          <a:extLst>
            <a:ext uri="{FF2B5EF4-FFF2-40B4-BE49-F238E27FC236}">
              <a16:creationId xmlns:a16="http://schemas.microsoft.com/office/drawing/2014/main" id="{00000000-0008-0000-0400-000048000000}"/>
            </a:ext>
          </a:extLst>
        </xdr:cNvPr>
        <xdr:cNvSpPr/>
      </xdr:nvSpPr>
      <xdr:spPr bwMode="auto">
        <a:xfrm>
          <a:off x="7439025" y="5857876"/>
          <a:ext cx="142875" cy="1924050"/>
        </a:xfrm>
        <a:prstGeom prst="rightBrace">
          <a:avLst>
            <a:gd name="adj1" fmla="val 8333"/>
            <a:gd name="adj2" fmla="val 49482"/>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42</xdr:col>
      <xdr:colOff>28575</xdr:colOff>
      <xdr:row>26</xdr:row>
      <xdr:rowOff>152400</xdr:rowOff>
    </xdr:from>
    <xdr:to>
      <xdr:col>50</xdr:col>
      <xdr:colOff>95250</xdr:colOff>
      <xdr:row>32</xdr:row>
      <xdr:rowOff>19050</xdr:rowOff>
    </xdr:to>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7648575" y="6219825"/>
          <a:ext cx="1971675" cy="1181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修繕・模様替え工事の場合、</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「入力フォーム」シートの</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３</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「５　特定建設資材への付着」</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「６　石綿の有無」</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「７　フロンの有無」</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と回答を統一してください。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76200</xdr:colOff>
          <xdr:row>7</xdr:row>
          <xdr:rowOff>317500</xdr:rowOff>
        </xdr:from>
        <xdr:to>
          <xdr:col>2</xdr:col>
          <xdr:colOff>304800</xdr:colOff>
          <xdr:row>9</xdr:row>
          <xdr:rowOff>0</xdr:rowOff>
        </xdr:to>
        <xdr:sp macro="" textlink="">
          <xdr:nvSpPr>
            <xdr:cNvPr id="16633" name="Check Box 249" hidden="1">
              <a:extLst>
                <a:ext uri="{63B3BB69-23CF-44E3-9099-C40C66FF867C}">
                  <a14:compatExt spid="_x0000_s16633"/>
                </a:ext>
                <a:ext uri="{FF2B5EF4-FFF2-40B4-BE49-F238E27FC236}">
                  <a16:creationId xmlns:a16="http://schemas.microsoft.com/office/drawing/2014/main" id="{00000000-0008-0000-0300-0000F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10</xdr:row>
          <xdr:rowOff>19050</xdr:rowOff>
        </xdr:from>
        <xdr:to>
          <xdr:col>2</xdr:col>
          <xdr:colOff>298450</xdr:colOff>
          <xdr:row>10</xdr:row>
          <xdr:rowOff>203200</xdr:rowOff>
        </xdr:to>
        <xdr:sp macro="" textlink="">
          <xdr:nvSpPr>
            <xdr:cNvPr id="16635" name="Check Box 251" hidden="1">
              <a:extLst>
                <a:ext uri="{63B3BB69-23CF-44E3-9099-C40C66FF867C}">
                  <a14:compatExt spid="_x0000_s16635"/>
                </a:ext>
                <a:ext uri="{FF2B5EF4-FFF2-40B4-BE49-F238E27FC236}">
                  <a16:creationId xmlns:a16="http://schemas.microsoft.com/office/drawing/2014/main" id="{00000000-0008-0000-0300-0000F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xdr:row>
          <xdr:rowOff>0</xdr:rowOff>
        </xdr:from>
        <xdr:to>
          <xdr:col>2</xdr:col>
          <xdr:colOff>304800</xdr:colOff>
          <xdr:row>13</xdr:row>
          <xdr:rowOff>0</xdr:rowOff>
        </xdr:to>
        <xdr:sp macro="" textlink="">
          <xdr:nvSpPr>
            <xdr:cNvPr id="16636" name="Check Box 252" hidden="1">
              <a:extLst>
                <a:ext uri="{63B3BB69-23CF-44E3-9099-C40C66FF867C}">
                  <a14:compatExt spid="_x0000_s16636"/>
                </a:ext>
                <a:ext uri="{FF2B5EF4-FFF2-40B4-BE49-F238E27FC236}">
                  <a16:creationId xmlns:a16="http://schemas.microsoft.com/office/drawing/2014/main" id="{00000000-0008-0000-0300-0000F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17</xdr:row>
          <xdr:rowOff>247650</xdr:rowOff>
        </xdr:from>
        <xdr:to>
          <xdr:col>2</xdr:col>
          <xdr:colOff>304800</xdr:colOff>
          <xdr:row>18</xdr:row>
          <xdr:rowOff>203200</xdr:rowOff>
        </xdr:to>
        <xdr:sp macro="" textlink="">
          <xdr:nvSpPr>
            <xdr:cNvPr id="16637" name="Check Box 253" hidden="1">
              <a:extLst>
                <a:ext uri="{63B3BB69-23CF-44E3-9099-C40C66FF867C}">
                  <a14:compatExt spid="_x0000_s16637"/>
                </a:ext>
                <a:ext uri="{FF2B5EF4-FFF2-40B4-BE49-F238E27FC236}">
                  <a16:creationId xmlns:a16="http://schemas.microsoft.com/office/drawing/2014/main" id="{00000000-0008-0000-0300-0000F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20</xdr:row>
          <xdr:rowOff>247650</xdr:rowOff>
        </xdr:from>
        <xdr:to>
          <xdr:col>2</xdr:col>
          <xdr:colOff>266700</xdr:colOff>
          <xdr:row>22</xdr:row>
          <xdr:rowOff>0</xdr:rowOff>
        </xdr:to>
        <xdr:sp macro="" textlink="">
          <xdr:nvSpPr>
            <xdr:cNvPr id="16638" name="Check Box 254" hidden="1">
              <a:extLst>
                <a:ext uri="{63B3BB69-23CF-44E3-9099-C40C66FF867C}">
                  <a14:compatExt spid="_x0000_s16638"/>
                </a:ext>
                <a:ext uri="{FF2B5EF4-FFF2-40B4-BE49-F238E27FC236}">
                  <a16:creationId xmlns:a16="http://schemas.microsoft.com/office/drawing/2014/main" id="{00000000-0008-0000-0300-0000F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25</xdr:row>
          <xdr:rowOff>12700</xdr:rowOff>
        </xdr:from>
        <xdr:to>
          <xdr:col>2</xdr:col>
          <xdr:colOff>304800</xdr:colOff>
          <xdr:row>25</xdr:row>
          <xdr:rowOff>209550</xdr:rowOff>
        </xdr:to>
        <xdr:sp macro="" textlink="">
          <xdr:nvSpPr>
            <xdr:cNvPr id="16639" name="Check Box 255" hidden="1">
              <a:extLst>
                <a:ext uri="{63B3BB69-23CF-44E3-9099-C40C66FF867C}">
                  <a14:compatExt spid="_x0000_s16639"/>
                </a:ext>
                <a:ext uri="{FF2B5EF4-FFF2-40B4-BE49-F238E27FC236}">
                  <a16:creationId xmlns:a16="http://schemas.microsoft.com/office/drawing/2014/main" id="{00000000-0008-0000-0300-0000F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27</xdr:row>
          <xdr:rowOff>228600</xdr:rowOff>
        </xdr:from>
        <xdr:to>
          <xdr:col>2</xdr:col>
          <xdr:colOff>317500</xdr:colOff>
          <xdr:row>29</xdr:row>
          <xdr:rowOff>12700</xdr:rowOff>
        </xdr:to>
        <xdr:sp macro="" textlink="">
          <xdr:nvSpPr>
            <xdr:cNvPr id="16640" name="Check Box 256" hidden="1">
              <a:extLst>
                <a:ext uri="{63B3BB69-23CF-44E3-9099-C40C66FF867C}">
                  <a14:compatExt spid="_x0000_s16640"/>
                </a:ext>
                <a:ext uri="{FF2B5EF4-FFF2-40B4-BE49-F238E27FC236}">
                  <a16:creationId xmlns:a16="http://schemas.microsoft.com/office/drawing/2014/main" id="{00000000-0008-0000-0300-000000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34</xdr:row>
          <xdr:rowOff>0</xdr:rowOff>
        </xdr:from>
        <xdr:to>
          <xdr:col>2</xdr:col>
          <xdr:colOff>285750</xdr:colOff>
          <xdr:row>34</xdr:row>
          <xdr:rowOff>203200</xdr:rowOff>
        </xdr:to>
        <xdr:sp macro="" textlink="">
          <xdr:nvSpPr>
            <xdr:cNvPr id="16642" name="Check Box 258" hidden="1">
              <a:extLst>
                <a:ext uri="{63B3BB69-23CF-44E3-9099-C40C66FF867C}">
                  <a14:compatExt spid="_x0000_s16642"/>
                </a:ext>
                <a:ext uri="{FF2B5EF4-FFF2-40B4-BE49-F238E27FC236}">
                  <a16:creationId xmlns:a16="http://schemas.microsoft.com/office/drawing/2014/main" id="{00000000-0008-0000-0300-000002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36</xdr:row>
          <xdr:rowOff>152400</xdr:rowOff>
        </xdr:from>
        <xdr:to>
          <xdr:col>2</xdr:col>
          <xdr:colOff>317500</xdr:colOff>
          <xdr:row>38</xdr:row>
          <xdr:rowOff>31750</xdr:rowOff>
        </xdr:to>
        <xdr:sp macro="" textlink="">
          <xdr:nvSpPr>
            <xdr:cNvPr id="16643" name="Check Box 259" hidden="1">
              <a:extLst>
                <a:ext uri="{63B3BB69-23CF-44E3-9099-C40C66FF867C}">
                  <a14:compatExt spid="_x0000_s16643"/>
                </a:ext>
                <a:ext uri="{FF2B5EF4-FFF2-40B4-BE49-F238E27FC236}">
                  <a16:creationId xmlns:a16="http://schemas.microsoft.com/office/drawing/2014/main" id="{00000000-0008-0000-0300-000003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38</xdr:row>
          <xdr:rowOff>146050</xdr:rowOff>
        </xdr:from>
        <xdr:to>
          <xdr:col>2</xdr:col>
          <xdr:colOff>304800</xdr:colOff>
          <xdr:row>40</xdr:row>
          <xdr:rowOff>19050</xdr:rowOff>
        </xdr:to>
        <xdr:sp macro="" textlink="">
          <xdr:nvSpPr>
            <xdr:cNvPr id="16644" name="Check Box 260" hidden="1">
              <a:extLst>
                <a:ext uri="{63B3BB69-23CF-44E3-9099-C40C66FF867C}">
                  <a14:compatExt spid="_x0000_s16644"/>
                </a:ext>
                <a:ext uri="{FF2B5EF4-FFF2-40B4-BE49-F238E27FC236}">
                  <a16:creationId xmlns:a16="http://schemas.microsoft.com/office/drawing/2014/main" id="{00000000-0008-0000-0300-000004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40</xdr:row>
          <xdr:rowOff>165100</xdr:rowOff>
        </xdr:from>
        <xdr:to>
          <xdr:col>2</xdr:col>
          <xdr:colOff>304800</xdr:colOff>
          <xdr:row>42</xdr:row>
          <xdr:rowOff>19050</xdr:rowOff>
        </xdr:to>
        <xdr:sp macro="" textlink="">
          <xdr:nvSpPr>
            <xdr:cNvPr id="16645" name="Check Box 261" hidden="1">
              <a:extLst>
                <a:ext uri="{63B3BB69-23CF-44E3-9099-C40C66FF867C}">
                  <a14:compatExt spid="_x0000_s16645"/>
                </a:ext>
                <a:ext uri="{FF2B5EF4-FFF2-40B4-BE49-F238E27FC236}">
                  <a16:creationId xmlns:a16="http://schemas.microsoft.com/office/drawing/2014/main" id="{00000000-0008-0000-0300-000005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42</xdr:row>
          <xdr:rowOff>165100</xdr:rowOff>
        </xdr:from>
        <xdr:to>
          <xdr:col>2</xdr:col>
          <xdr:colOff>317500</xdr:colOff>
          <xdr:row>43</xdr:row>
          <xdr:rowOff>165100</xdr:rowOff>
        </xdr:to>
        <xdr:sp macro="" textlink="">
          <xdr:nvSpPr>
            <xdr:cNvPr id="16646" name="Check Box 262" hidden="1">
              <a:extLst>
                <a:ext uri="{63B3BB69-23CF-44E3-9099-C40C66FF867C}">
                  <a14:compatExt spid="_x0000_s16646"/>
                </a:ext>
                <a:ext uri="{FF2B5EF4-FFF2-40B4-BE49-F238E27FC236}">
                  <a16:creationId xmlns:a16="http://schemas.microsoft.com/office/drawing/2014/main" id="{00000000-0008-0000-0300-000006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44</xdr:row>
          <xdr:rowOff>165100</xdr:rowOff>
        </xdr:from>
        <xdr:to>
          <xdr:col>2</xdr:col>
          <xdr:colOff>317500</xdr:colOff>
          <xdr:row>46</xdr:row>
          <xdr:rowOff>12700</xdr:rowOff>
        </xdr:to>
        <xdr:sp macro="" textlink="">
          <xdr:nvSpPr>
            <xdr:cNvPr id="16647" name="Check Box 263" hidden="1">
              <a:extLst>
                <a:ext uri="{63B3BB69-23CF-44E3-9099-C40C66FF867C}">
                  <a14:compatExt spid="_x0000_s16647"/>
                </a:ext>
                <a:ext uri="{FF2B5EF4-FFF2-40B4-BE49-F238E27FC236}">
                  <a16:creationId xmlns:a16="http://schemas.microsoft.com/office/drawing/2014/main" id="{00000000-0008-0000-0300-000007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46</xdr:row>
          <xdr:rowOff>165100</xdr:rowOff>
        </xdr:from>
        <xdr:to>
          <xdr:col>2</xdr:col>
          <xdr:colOff>317500</xdr:colOff>
          <xdr:row>48</xdr:row>
          <xdr:rowOff>0</xdr:rowOff>
        </xdr:to>
        <xdr:sp macro="" textlink="">
          <xdr:nvSpPr>
            <xdr:cNvPr id="16648" name="Check Box 264" hidden="1">
              <a:extLst>
                <a:ext uri="{63B3BB69-23CF-44E3-9099-C40C66FF867C}">
                  <a14:compatExt spid="_x0000_s16648"/>
                </a:ext>
                <a:ext uri="{FF2B5EF4-FFF2-40B4-BE49-F238E27FC236}">
                  <a16:creationId xmlns:a16="http://schemas.microsoft.com/office/drawing/2014/main" id="{00000000-0008-0000-0300-000008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49</xdr:row>
          <xdr:rowOff>323850</xdr:rowOff>
        </xdr:from>
        <xdr:to>
          <xdr:col>2</xdr:col>
          <xdr:colOff>317500</xdr:colOff>
          <xdr:row>51</xdr:row>
          <xdr:rowOff>31750</xdr:rowOff>
        </xdr:to>
        <xdr:sp macro="" textlink="">
          <xdr:nvSpPr>
            <xdr:cNvPr id="16649" name="Check Box 265" hidden="1">
              <a:extLst>
                <a:ext uri="{63B3BB69-23CF-44E3-9099-C40C66FF867C}">
                  <a14:compatExt spid="_x0000_s16649"/>
                </a:ext>
                <a:ext uri="{FF2B5EF4-FFF2-40B4-BE49-F238E27FC236}">
                  <a16:creationId xmlns:a16="http://schemas.microsoft.com/office/drawing/2014/main" id="{00000000-0008-0000-0300-000009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51</xdr:row>
          <xdr:rowOff>146050</xdr:rowOff>
        </xdr:from>
        <xdr:to>
          <xdr:col>2</xdr:col>
          <xdr:colOff>342900</xdr:colOff>
          <xdr:row>53</xdr:row>
          <xdr:rowOff>19050</xdr:rowOff>
        </xdr:to>
        <xdr:sp macro="" textlink="">
          <xdr:nvSpPr>
            <xdr:cNvPr id="16650" name="Check Box 266" hidden="1">
              <a:extLst>
                <a:ext uri="{63B3BB69-23CF-44E3-9099-C40C66FF867C}">
                  <a14:compatExt spid="_x0000_s16650"/>
                </a:ext>
                <a:ext uri="{FF2B5EF4-FFF2-40B4-BE49-F238E27FC236}">
                  <a16:creationId xmlns:a16="http://schemas.microsoft.com/office/drawing/2014/main" id="{00000000-0008-0000-0300-00000A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53</xdr:row>
          <xdr:rowOff>165100</xdr:rowOff>
        </xdr:from>
        <xdr:to>
          <xdr:col>2</xdr:col>
          <xdr:colOff>279400</xdr:colOff>
          <xdr:row>55</xdr:row>
          <xdr:rowOff>19050</xdr:rowOff>
        </xdr:to>
        <xdr:sp macro="" textlink="">
          <xdr:nvSpPr>
            <xdr:cNvPr id="16651" name="Check Box 267" hidden="1">
              <a:extLst>
                <a:ext uri="{63B3BB69-23CF-44E3-9099-C40C66FF867C}">
                  <a14:compatExt spid="_x0000_s16651"/>
                </a:ext>
                <a:ext uri="{FF2B5EF4-FFF2-40B4-BE49-F238E27FC236}">
                  <a16:creationId xmlns:a16="http://schemas.microsoft.com/office/drawing/2014/main" id="{00000000-0008-0000-0300-00000B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56</xdr:row>
          <xdr:rowOff>127000</xdr:rowOff>
        </xdr:from>
        <xdr:to>
          <xdr:col>3</xdr:col>
          <xdr:colOff>0</xdr:colOff>
          <xdr:row>58</xdr:row>
          <xdr:rowOff>31750</xdr:rowOff>
        </xdr:to>
        <xdr:sp macro="" textlink="">
          <xdr:nvSpPr>
            <xdr:cNvPr id="16652" name="Check Box 268" hidden="1">
              <a:extLst>
                <a:ext uri="{63B3BB69-23CF-44E3-9099-C40C66FF867C}">
                  <a14:compatExt spid="_x0000_s16652"/>
                </a:ext>
                <a:ext uri="{FF2B5EF4-FFF2-40B4-BE49-F238E27FC236}">
                  <a16:creationId xmlns:a16="http://schemas.microsoft.com/office/drawing/2014/main" id="{00000000-0008-0000-0300-00000C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66675</xdr:colOff>
      <xdr:row>0</xdr:row>
      <xdr:rowOff>352425</xdr:rowOff>
    </xdr:from>
    <xdr:to>
      <xdr:col>4</xdr:col>
      <xdr:colOff>209550</xdr:colOff>
      <xdr:row>4</xdr:row>
      <xdr:rowOff>342899</xdr:rowOff>
    </xdr:to>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66675" y="352425"/>
          <a:ext cx="1066800" cy="1000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Ｐゴシック" panose="020B0600070205080204" pitchFamily="50" charset="-128"/>
              <a:ea typeface="ＭＳ Ｐゴシック" panose="020B0600070205080204" pitchFamily="50" charset="-128"/>
            </a:rPr>
            <a:t>変更箇所にチェックして</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ください</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76200</xdr:colOff>
      <xdr:row>0</xdr:row>
      <xdr:rowOff>819149</xdr:rowOff>
    </xdr:from>
    <xdr:to>
      <xdr:col>34</xdr:col>
      <xdr:colOff>23823</xdr:colOff>
      <xdr:row>4</xdr:row>
      <xdr:rowOff>85725</xdr:rowOff>
    </xdr:to>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257300" y="819149"/>
          <a:ext cx="7072323" cy="561976"/>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kumimoji="1" lang="ja-JP" altLang="en-US" sz="1200" b="1">
              <a:solidFill>
                <a:schemeClr val="dk1"/>
              </a:solidFill>
              <a:latin typeface="ＭＳ Ｐゴシック" panose="020B0600070205080204" pitchFamily="50" charset="-128"/>
              <a:ea typeface="ＭＳ Ｐゴシック" panose="020B0600070205080204" pitchFamily="50" charset="-128"/>
            </a:rPr>
            <a:t>　</a:t>
          </a:r>
          <a:r>
            <a:rPr kumimoji="1" lang="ja-JP" altLang="en-US" sz="1200" b="1">
              <a:solidFill>
                <a:srgbClr val="FF0000"/>
              </a:solidFill>
              <a:latin typeface="ＭＳ Ｐゴシック" panose="020B0600070205080204" pitchFamily="50" charset="-128"/>
              <a:ea typeface="ＭＳ Ｐゴシック" panose="020B0600070205080204" pitchFamily="50" charset="-128"/>
            </a:rPr>
            <a:t>黄色セルは入力必須項目</a:t>
          </a:r>
          <a:r>
            <a:rPr kumimoji="1" lang="ja-JP" altLang="en-US" sz="1200" b="1">
              <a:solidFill>
                <a:sysClr val="windowText" lastClr="000000"/>
              </a:solidFill>
              <a:latin typeface="ＭＳ Ｐゴシック" panose="020B0600070205080204" pitchFamily="50" charset="-128"/>
              <a:ea typeface="ＭＳ Ｐゴシック" panose="020B0600070205080204" pitchFamily="50" charset="-128"/>
            </a:rPr>
            <a:t>、水色セルは任意入力、白色セルは入力不要です。</a:t>
          </a:r>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200" b="1">
              <a:latin typeface="ＭＳ Ｐゴシック" panose="020B0600070205080204" pitchFamily="50" charset="-128"/>
              <a:ea typeface="ＭＳ Ｐゴシック" panose="020B0600070205080204" pitchFamily="50" charset="-128"/>
            </a:rPr>
            <a:t>　（チェックする項目によって、黄色・水色・白色セルが変わります。）</a:t>
          </a:r>
          <a:endParaRPr kumimoji="1" lang="en-US" altLang="ja-JP" sz="1200" b="1">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104775</xdr:colOff>
      <xdr:row>0</xdr:row>
      <xdr:rowOff>142875</xdr:rowOff>
    </xdr:from>
    <xdr:to>
      <xdr:col>34</xdr:col>
      <xdr:colOff>38100</xdr:colOff>
      <xdr:row>0</xdr:row>
      <xdr:rowOff>666750</xdr:rowOff>
    </xdr:to>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342900" y="142875"/>
          <a:ext cx="6838950" cy="52387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200" b="1">
              <a:solidFill>
                <a:srgbClr val="FF0000"/>
              </a:solidFill>
              <a:latin typeface="ＭＳ Ｐゴシック" panose="020B0600070205080204" pitchFamily="50" charset="-128"/>
              <a:ea typeface="ＭＳ Ｐゴシック" panose="020B0600070205080204" pitchFamily="50" charset="-128"/>
            </a:rPr>
            <a:t>【</a:t>
          </a:r>
          <a:r>
            <a:rPr kumimoji="1" lang="ja-JP" altLang="en-US" sz="1200" b="1">
              <a:solidFill>
                <a:srgbClr val="FF0000"/>
              </a:solidFill>
              <a:latin typeface="ＭＳ Ｐゴシック" panose="020B0600070205080204" pitchFamily="50" charset="-128"/>
              <a:ea typeface="ＭＳ Ｐゴシック" panose="020B0600070205080204" pitchFamily="50" charset="-128"/>
            </a:rPr>
            <a:t>工種選択欄</a:t>
          </a:r>
          <a:r>
            <a:rPr kumimoji="1" lang="en-US" altLang="ja-JP" sz="1200" b="1">
              <a:solidFill>
                <a:srgbClr val="FF0000"/>
              </a:solidFill>
              <a:latin typeface="ＭＳ Ｐゴシック" panose="020B0600070205080204" pitchFamily="50" charset="-128"/>
              <a:ea typeface="ＭＳ Ｐゴシック" panose="020B0600070205080204" pitchFamily="50" charset="-128"/>
            </a:rPr>
            <a:t>】</a:t>
          </a:r>
          <a:r>
            <a:rPr kumimoji="1" lang="ja-JP" altLang="en-US" sz="1200" b="1">
              <a:latin typeface="ＭＳ Ｐゴシック" panose="020B0600070205080204" pitchFamily="50" charset="-128"/>
              <a:ea typeface="ＭＳ Ｐゴシック" panose="020B0600070205080204" pitchFamily="50" charset="-128"/>
            </a:rPr>
            <a:t>届出する工種をお選びください（☑してください）。</a:t>
          </a:r>
          <a:endParaRPr kumimoji="1" lang="en-US" altLang="ja-JP" sz="1200" b="1">
            <a:latin typeface="ＭＳ Ｐゴシック" panose="020B0600070205080204" pitchFamily="50" charset="-128"/>
            <a:ea typeface="ＭＳ Ｐゴシック" panose="020B0600070205080204" pitchFamily="50" charset="-128"/>
          </a:endParaRPr>
        </a:p>
        <a:p>
          <a:r>
            <a:rPr kumimoji="1" lang="ja-JP" altLang="en-US" sz="1200" b="1">
              <a:latin typeface="ＭＳ Ｐゴシック" panose="020B0600070205080204" pitchFamily="50" charset="-128"/>
              <a:ea typeface="ＭＳ Ｐゴシック" panose="020B0600070205080204" pitchFamily="50" charset="-128"/>
            </a:rPr>
            <a:t>　　　　　　　　　届出する工種は･･･　　　新築工事　　　　維持・修繕工事　　　　解体工事</a:t>
          </a:r>
        </a:p>
      </xdr:txBody>
    </xdr:sp>
    <xdr:clientData/>
  </xdr:twoCellAnchor>
  <xdr:twoCellAnchor>
    <xdr:from>
      <xdr:col>7</xdr:col>
      <xdr:colOff>457200</xdr:colOff>
      <xdr:row>38</xdr:row>
      <xdr:rowOff>0</xdr:rowOff>
    </xdr:from>
    <xdr:to>
      <xdr:col>8</xdr:col>
      <xdr:colOff>0</xdr:colOff>
      <xdr:row>38</xdr:row>
      <xdr:rowOff>0</xdr:rowOff>
    </xdr:to>
    <xdr:sp macro="" textlink="">
      <xdr:nvSpPr>
        <xdr:cNvPr id="17784" name="直線コネクタ 3">
          <a:extLst>
            <a:ext uri="{FF2B5EF4-FFF2-40B4-BE49-F238E27FC236}">
              <a16:creationId xmlns:a16="http://schemas.microsoft.com/office/drawing/2014/main" id="{00000000-0008-0000-0500-000078450000}"/>
            </a:ext>
          </a:extLst>
        </xdr:cNvPr>
        <xdr:cNvSpPr>
          <a:spLocks noChangeShapeType="1"/>
        </xdr:cNvSpPr>
      </xdr:nvSpPr>
      <xdr:spPr bwMode="auto">
        <a:xfrm flipH="1">
          <a:off x="952500" y="9601200"/>
          <a:ext cx="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12700</xdr:colOff>
          <xdr:row>7</xdr:row>
          <xdr:rowOff>355600</xdr:rowOff>
        </xdr:from>
        <xdr:to>
          <xdr:col>14</xdr:col>
          <xdr:colOff>203200</xdr:colOff>
          <xdr:row>9</xdr:row>
          <xdr:rowOff>38100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4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8</xdr:row>
          <xdr:rowOff>12700</xdr:rowOff>
        </xdr:from>
        <xdr:to>
          <xdr:col>22</xdr:col>
          <xdr:colOff>0</xdr:colOff>
          <xdr:row>9</xdr:row>
          <xdr:rowOff>12700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4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16</xdr:row>
          <xdr:rowOff>209550</xdr:rowOff>
        </xdr:from>
        <xdr:to>
          <xdr:col>29</xdr:col>
          <xdr:colOff>0</xdr:colOff>
          <xdr:row>17</xdr:row>
          <xdr:rowOff>222250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4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18</xdr:row>
          <xdr:rowOff>12700</xdr:rowOff>
        </xdr:from>
        <xdr:to>
          <xdr:col>17</xdr:col>
          <xdr:colOff>203200</xdr:colOff>
          <xdr:row>18</xdr:row>
          <xdr:rowOff>209550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4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16</xdr:row>
          <xdr:rowOff>209550</xdr:rowOff>
        </xdr:from>
        <xdr:to>
          <xdr:col>24</xdr:col>
          <xdr:colOff>12700</xdr:colOff>
          <xdr:row>17</xdr:row>
          <xdr:rowOff>222250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4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18</xdr:row>
          <xdr:rowOff>31750</xdr:rowOff>
        </xdr:from>
        <xdr:to>
          <xdr:col>20</xdr:col>
          <xdr:colOff>222250</xdr:colOff>
          <xdr:row>18</xdr:row>
          <xdr:rowOff>203200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4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23</xdr:row>
          <xdr:rowOff>19050</xdr:rowOff>
        </xdr:from>
        <xdr:to>
          <xdr:col>17</xdr:col>
          <xdr:colOff>203200</xdr:colOff>
          <xdr:row>23</xdr:row>
          <xdr:rowOff>228600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4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23</xdr:row>
          <xdr:rowOff>19050</xdr:rowOff>
        </xdr:from>
        <xdr:to>
          <xdr:col>21</xdr:col>
          <xdr:colOff>190500</xdr:colOff>
          <xdr:row>23</xdr:row>
          <xdr:rowOff>222250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4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28</xdr:row>
          <xdr:rowOff>171450</xdr:rowOff>
        </xdr:from>
        <xdr:to>
          <xdr:col>14</xdr:col>
          <xdr:colOff>222250</xdr:colOff>
          <xdr:row>30</xdr:row>
          <xdr:rowOff>31750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4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30</xdr:row>
          <xdr:rowOff>165100</xdr:rowOff>
        </xdr:from>
        <xdr:to>
          <xdr:col>14</xdr:col>
          <xdr:colOff>222250</xdr:colOff>
          <xdr:row>32</xdr:row>
          <xdr:rowOff>12700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4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31</xdr:row>
          <xdr:rowOff>171450</xdr:rowOff>
        </xdr:from>
        <xdr:to>
          <xdr:col>14</xdr:col>
          <xdr:colOff>203200</xdr:colOff>
          <xdr:row>33</xdr:row>
          <xdr:rowOff>19050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4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34</xdr:row>
          <xdr:rowOff>12700</xdr:rowOff>
        </xdr:from>
        <xdr:to>
          <xdr:col>14</xdr:col>
          <xdr:colOff>209550</xdr:colOff>
          <xdr:row>34</xdr:row>
          <xdr:rowOff>203200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4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32</xdr:row>
          <xdr:rowOff>146050</xdr:rowOff>
        </xdr:from>
        <xdr:to>
          <xdr:col>24</xdr:col>
          <xdr:colOff>190500</xdr:colOff>
          <xdr:row>34</xdr:row>
          <xdr:rowOff>19050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4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32</xdr:row>
          <xdr:rowOff>152400</xdr:rowOff>
        </xdr:from>
        <xdr:to>
          <xdr:col>21</xdr:col>
          <xdr:colOff>209550</xdr:colOff>
          <xdr:row>34</xdr:row>
          <xdr:rowOff>19050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4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49</xdr:row>
          <xdr:rowOff>146050</xdr:rowOff>
        </xdr:from>
        <xdr:to>
          <xdr:col>24</xdr:col>
          <xdr:colOff>228600</xdr:colOff>
          <xdr:row>51</xdr:row>
          <xdr:rowOff>38100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4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17</xdr:row>
          <xdr:rowOff>12700</xdr:rowOff>
        </xdr:from>
        <xdr:to>
          <xdr:col>19</xdr:col>
          <xdr:colOff>209550</xdr:colOff>
          <xdr:row>17</xdr:row>
          <xdr:rowOff>209550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4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24</xdr:row>
          <xdr:rowOff>247650</xdr:rowOff>
        </xdr:from>
        <xdr:to>
          <xdr:col>16</xdr:col>
          <xdr:colOff>222250</xdr:colOff>
          <xdr:row>26</xdr:row>
          <xdr:rowOff>12700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4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26</xdr:row>
          <xdr:rowOff>152400</xdr:rowOff>
        </xdr:from>
        <xdr:to>
          <xdr:col>17</xdr:col>
          <xdr:colOff>12700</xdr:colOff>
          <xdr:row>28</xdr:row>
          <xdr:rowOff>19050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4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26</xdr:row>
          <xdr:rowOff>171450</xdr:rowOff>
        </xdr:from>
        <xdr:to>
          <xdr:col>20</xdr:col>
          <xdr:colOff>0</xdr:colOff>
          <xdr:row>28</xdr:row>
          <xdr:rowOff>12700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4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24</xdr:row>
          <xdr:rowOff>247650</xdr:rowOff>
        </xdr:from>
        <xdr:to>
          <xdr:col>24</xdr:col>
          <xdr:colOff>203200</xdr:colOff>
          <xdr:row>26</xdr:row>
          <xdr:rowOff>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4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39</xdr:row>
          <xdr:rowOff>133350</xdr:rowOff>
        </xdr:from>
        <xdr:to>
          <xdr:col>20</xdr:col>
          <xdr:colOff>209550</xdr:colOff>
          <xdr:row>41</xdr:row>
          <xdr:rowOff>31750</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4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48</xdr:row>
          <xdr:rowOff>133350</xdr:rowOff>
        </xdr:from>
        <xdr:to>
          <xdr:col>28</xdr:col>
          <xdr:colOff>222250</xdr:colOff>
          <xdr:row>50</xdr:row>
          <xdr:rowOff>31750</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4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39</xdr:row>
          <xdr:rowOff>133350</xdr:rowOff>
        </xdr:from>
        <xdr:to>
          <xdr:col>23</xdr:col>
          <xdr:colOff>209550</xdr:colOff>
          <xdr:row>41</xdr:row>
          <xdr:rowOff>31750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4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41</xdr:row>
          <xdr:rowOff>133350</xdr:rowOff>
        </xdr:from>
        <xdr:to>
          <xdr:col>21</xdr:col>
          <xdr:colOff>31750</xdr:colOff>
          <xdr:row>43</xdr:row>
          <xdr:rowOff>31750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4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45</xdr:row>
          <xdr:rowOff>146050</xdr:rowOff>
        </xdr:from>
        <xdr:to>
          <xdr:col>24</xdr:col>
          <xdr:colOff>222250</xdr:colOff>
          <xdr:row>47</xdr:row>
          <xdr:rowOff>38100</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4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41</xdr:row>
          <xdr:rowOff>133350</xdr:rowOff>
        </xdr:from>
        <xdr:to>
          <xdr:col>24</xdr:col>
          <xdr:colOff>38100</xdr:colOff>
          <xdr:row>43</xdr:row>
          <xdr:rowOff>38100</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400-00001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43</xdr:row>
          <xdr:rowOff>133350</xdr:rowOff>
        </xdr:from>
        <xdr:to>
          <xdr:col>21</xdr:col>
          <xdr:colOff>31750</xdr:colOff>
          <xdr:row>45</xdr:row>
          <xdr:rowOff>31750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4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43</xdr:row>
          <xdr:rowOff>133350</xdr:rowOff>
        </xdr:from>
        <xdr:to>
          <xdr:col>23</xdr:col>
          <xdr:colOff>228600</xdr:colOff>
          <xdr:row>45</xdr:row>
          <xdr:rowOff>31750</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400-00001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47</xdr:row>
          <xdr:rowOff>146050</xdr:rowOff>
        </xdr:from>
        <xdr:to>
          <xdr:col>28</xdr:col>
          <xdr:colOff>222250</xdr:colOff>
          <xdr:row>49</xdr:row>
          <xdr:rowOff>38100</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400-00001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46</xdr:row>
          <xdr:rowOff>133350</xdr:rowOff>
        </xdr:from>
        <xdr:to>
          <xdr:col>28</xdr:col>
          <xdr:colOff>209550</xdr:colOff>
          <xdr:row>48</xdr:row>
          <xdr:rowOff>31750</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400-00001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45</xdr:row>
          <xdr:rowOff>146050</xdr:rowOff>
        </xdr:from>
        <xdr:to>
          <xdr:col>28</xdr:col>
          <xdr:colOff>228600</xdr:colOff>
          <xdr:row>47</xdr:row>
          <xdr:rowOff>38100</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400-00001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44</xdr:row>
          <xdr:rowOff>146050</xdr:rowOff>
        </xdr:from>
        <xdr:to>
          <xdr:col>28</xdr:col>
          <xdr:colOff>228600</xdr:colOff>
          <xdr:row>46</xdr:row>
          <xdr:rowOff>19050</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400-00002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43</xdr:row>
          <xdr:rowOff>146050</xdr:rowOff>
        </xdr:from>
        <xdr:to>
          <xdr:col>28</xdr:col>
          <xdr:colOff>222250</xdr:colOff>
          <xdr:row>45</xdr:row>
          <xdr:rowOff>31750</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400-00002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42</xdr:row>
          <xdr:rowOff>133350</xdr:rowOff>
        </xdr:from>
        <xdr:to>
          <xdr:col>29</xdr:col>
          <xdr:colOff>12700</xdr:colOff>
          <xdr:row>44</xdr:row>
          <xdr:rowOff>31750</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400-00002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41</xdr:row>
          <xdr:rowOff>146050</xdr:rowOff>
        </xdr:from>
        <xdr:to>
          <xdr:col>29</xdr:col>
          <xdr:colOff>31750</xdr:colOff>
          <xdr:row>43</xdr:row>
          <xdr:rowOff>31750</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400-00002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40</xdr:row>
          <xdr:rowOff>133350</xdr:rowOff>
        </xdr:from>
        <xdr:to>
          <xdr:col>29</xdr:col>
          <xdr:colOff>19050</xdr:colOff>
          <xdr:row>42</xdr:row>
          <xdr:rowOff>31750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4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45</xdr:row>
          <xdr:rowOff>133350</xdr:rowOff>
        </xdr:from>
        <xdr:to>
          <xdr:col>22</xdr:col>
          <xdr:colOff>12700</xdr:colOff>
          <xdr:row>47</xdr:row>
          <xdr:rowOff>31750</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4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48</xdr:row>
          <xdr:rowOff>0</xdr:rowOff>
        </xdr:from>
        <xdr:to>
          <xdr:col>23</xdr:col>
          <xdr:colOff>12700</xdr:colOff>
          <xdr:row>49</xdr:row>
          <xdr:rowOff>12700</xdr:rowOff>
        </xdr:to>
        <xdr:sp macro="" textlink="">
          <xdr:nvSpPr>
            <xdr:cNvPr id="17446" name="Check Box 38" hidden="1">
              <a:extLst>
                <a:ext uri="{63B3BB69-23CF-44E3-9099-C40C66FF867C}">
                  <a14:compatExt spid="_x0000_s17446"/>
                </a:ext>
                <a:ext uri="{FF2B5EF4-FFF2-40B4-BE49-F238E27FC236}">
                  <a16:creationId xmlns:a16="http://schemas.microsoft.com/office/drawing/2014/main" id="{00000000-0008-0000-0400-00002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47</xdr:row>
          <xdr:rowOff>146050</xdr:rowOff>
        </xdr:from>
        <xdr:to>
          <xdr:col>25</xdr:col>
          <xdr:colOff>228600</xdr:colOff>
          <xdr:row>49</xdr:row>
          <xdr:rowOff>38100</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400-00002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49</xdr:row>
          <xdr:rowOff>146050</xdr:rowOff>
        </xdr:from>
        <xdr:to>
          <xdr:col>21</xdr:col>
          <xdr:colOff>209550</xdr:colOff>
          <xdr:row>51</xdr:row>
          <xdr:rowOff>38100</xdr:rowOff>
        </xdr:to>
        <xdr:sp macro="" textlink="">
          <xdr:nvSpPr>
            <xdr:cNvPr id="17448" name="Check Box 40" hidden="1">
              <a:extLst>
                <a:ext uri="{63B3BB69-23CF-44E3-9099-C40C66FF867C}">
                  <a14:compatExt spid="_x0000_s17448"/>
                </a:ext>
                <a:ext uri="{FF2B5EF4-FFF2-40B4-BE49-F238E27FC236}">
                  <a16:creationId xmlns:a16="http://schemas.microsoft.com/office/drawing/2014/main" id="{00000000-0008-0000-0400-00002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52</xdr:row>
          <xdr:rowOff>133350</xdr:rowOff>
        </xdr:from>
        <xdr:to>
          <xdr:col>17</xdr:col>
          <xdr:colOff>12700</xdr:colOff>
          <xdr:row>54</xdr:row>
          <xdr:rowOff>31750</xdr:rowOff>
        </xdr:to>
        <xdr:sp macro="" textlink="">
          <xdr:nvSpPr>
            <xdr:cNvPr id="17449" name="Check Box 41" hidden="1">
              <a:extLst>
                <a:ext uri="{63B3BB69-23CF-44E3-9099-C40C66FF867C}">
                  <a14:compatExt spid="_x0000_s17449"/>
                </a:ext>
                <a:ext uri="{FF2B5EF4-FFF2-40B4-BE49-F238E27FC236}">
                  <a16:creationId xmlns:a16="http://schemas.microsoft.com/office/drawing/2014/main" id="{00000000-0008-0000-0400-00002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58</xdr:row>
          <xdr:rowOff>133350</xdr:rowOff>
        </xdr:from>
        <xdr:to>
          <xdr:col>29</xdr:col>
          <xdr:colOff>12700</xdr:colOff>
          <xdr:row>60</xdr:row>
          <xdr:rowOff>19050</xdr:rowOff>
        </xdr:to>
        <xdr:sp macro="" textlink="">
          <xdr:nvSpPr>
            <xdr:cNvPr id="17450" name="Check Box 42" hidden="1">
              <a:extLst>
                <a:ext uri="{63B3BB69-23CF-44E3-9099-C40C66FF867C}">
                  <a14:compatExt spid="_x0000_s17450"/>
                </a:ext>
                <a:ext uri="{FF2B5EF4-FFF2-40B4-BE49-F238E27FC236}">
                  <a16:creationId xmlns:a16="http://schemas.microsoft.com/office/drawing/2014/main" id="{00000000-0008-0000-0400-00002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58</xdr:row>
          <xdr:rowOff>146050</xdr:rowOff>
        </xdr:from>
        <xdr:to>
          <xdr:col>30</xdr:col>
          <xdr:colOff>228600</xdr:colOff>
          <xdr:row>60</xdr:row>
          <xdr:rowOff>0</xdr:rowOff>
        </xdr:to>
        <xdr:sp macro="" textlink="">
          <xdr:nvSpPr>
            <xdr:cNvPr id="17451" name="Check Box 43" hidden="1">
              <a:extLst>
                <a:ext uri="{63B3BB69-23CF-44E3-9099-C40C66FF867C}">
                  <a14:compatExt spid="_x0000_s17451"/>
                </a:ext>
                <a:ext uri="{FF2B5EF4-FFF2-40B4-BE49-F238E27FC236}">
                  <a16:creationId xmlns:a16="http://schemas.microsoft.com/office/drawing/2014/main" id="{00000000-0008-0000-0400-00002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58</xdr:row>
          <xdr:rowOff>152400</xdr:rowOff>
        </xdr:from>
        <xdr:to>
          <xdr:col>33</xdr:col>
          <xdr:colOff>19050</xdr:colOff>
          <xdr:row>59</xdr:row>
          <xdr:rowOff>165100</xdr:rowOff>
        </xdr:to>
        <xdr:sp macro="" textlink="">
          <xdr:nvSpPr>
            <xdr:cNvPr id="17452" name="Check Box 44" hidden="1">
              <a:extLst>
                <a:ext uri="{63B3BB69-23CF-44E3-9099-C40C66FF867C}">
                  <a14:compatExt spid="_x0000_s17452"/>
                </a:ext>
                <a:ext uri="{FF2B5EF4-FFF2-40B4-BE49-F238E27FC236}">
                  <a16:creationId xmlns:a16="http://schemas.microsoft.com/office/drawing/2014/main" id="{00000000-0008-0000-0400-00002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59</xdr:row>
          <xdr:rowOff>152400</xdr:rowOff>
        </xdr:from>
        <xdr:to>
          <xdr:col>28</xdr:col>
          <xdr:colOff>209550</xdr:colOff>
          <xdr:row>61</xdr:row>
          <xdr:rowOff>12700</xdr:rowOff>
        </xdr:to>
        <xdr:sp macro="" textlink="">
          <xdr:nvSpPr>
            <xdr:cNvPr id="17453" name="Check Box 45" hidden="1">
              <a:extLst>
                <a:ext uri="{63B3BB69-23CF-44E3-9099-C40C66FF867C}">
                  <a14:compatExt spid="_x0000_s17453"/>
                </a:ext>
                <a:ext uri="{FF2B5EF4-FFF2-40B4-BE49-F238E27FC236}">
                  <a16:creationId xmlns:a16="http://schemas.microsoft.com/office/drawing/2014/main" id="{00000000-0008-0000-0400-00002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59</xdr:row>
          <xdr:rowOff>165100</xdr:rowOff>
        </xdr:from>
        <xdr:to>
          <xdr:col>30</xdr:col>
          <xdr:colOff>222250</xdr:colOff>
          <xdr:row>61</xdr:row>
          <xdr:rowOff>12700</xdr:rowOff>
        </xdr:to>
        <xdr:sp macro="" textlink="">
          <xdr:nvSpPr>
            <xdr:cNvPr id="17454" name="Check Box 46" hidden="1">
              <a:extLst>
                <a:ext uri="{63B3BB69-23CF-44E3-9099-C40C66FF867C}">
                  <a14:compatExt spid="_x0000_s17454"/>
                </a:ext>
                <a:ext uri="{FF2B5EF4-FFF2-40B4-BE49-F238E27FC236}">
                  <a16:creationId xmlns:a16="http://schemas.microsoft.com/office/drawing/2014/main" id="{00000000-0008-0000-0400-00002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61</xdr:row>
          <xdr:rowOff>0</xdr:rowOff>
        </xdr:from>
        <xdr:to>
          <xdr:col>28</xdr:col>
          <xdr:colOff>228600</xdr:colOff>
          <xdr:row>61</xdr:row>
          <xdr:rowOff>165100</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400-00002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31750</xdr:colOff>
          <xdr:row>60</xdr:row>
          <xdr:rowOff>146050</xdr:rowOff>
        </xdr:from>
        <xdr:to>
          <xdr:col>31</xdr:col>
          <xdr:colOff>0</xdr:colOff>
          <xdr:row>62</xdr:row>
          <xdr:rowOff>12700</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400-00003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60</xdr:row>
          <xdr:rowOff>152400</xdr:rowOff>
        </xdr:from>
        <xdr:to>
          <xdr:col>33</xdr:col>
          <xdr:colOff>19050</xdr:colOff>
          <xdr:row>62</xdr:row>
          <xdr:rowOff>12700</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400-00003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61</xdr:row>
          <xdr:rowOff>152400</xdr:rowOff>
        </xdr:from>
        <xdr:to>
          <xdr:col>29</xdr:col>
          <xdr:colOff>31750</xdr:colOff>
          <xdr:row>63</xdr:row>
          <xdr:rowOff>31750</xdr:rowOff>
        </xdr:to>
        <xdr:sp macro="" textlink="">
          <xdr:nvSpPr>
            <xdr:cNvPr id="17458" name="Check Box 50" hidden="1">
              <a:extLst>
                <a:ext uri="{63B3BB69-23CF-44E3-9099-C40C66FF867C}">
                  <a14:compatExt spid="_x0000_s17458"/>
                </a:ext>
                <a:ext uri="{FF2B5EF4-FFF2-40B4-BE49-F238E27FC236}">
                  <a16:creationId xmlns:a16="http://schemas.microsoft.com/office/drawing/2014/main" id="{00000000-0008-0000-0400-00003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61</xdr:row>
          <xdr:rowOff>146050</xdr:rowOff>
        </xdr:from>
        <xdr:to>
          <xdr:col>31</xdr:col>
          <xdr:colOff>50800</xdr:colOff>
          <xdr:row>63</xdr:row>
          <xdr:rowOff>19050</xdr:rowOff>
        </xdr:to>
        <xdr:sp macro="" textlink="">
          <xdr:nvSpPr>
            <xdr:cNvPr id="17459" name="Check Box 51" hidden="1">
              <a:extLst>
                <a:ext uri="{63B3BB69-23CF-44E3-9099-C40C66FF867C}">
                  <a14:compatExt spid="_x0000_s17459"/>
                </a:ext>
                <a:ext uri="{FF2B5EF4-FFF2-40B4-BE49-F238E27FC236}">
                  <a16:creationId xmlns:a16="http://schemas.microsoft.com/office/drawing/2014/main" id="{00000000-0008-0000-0400-00003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62</xdr:row>
          <xdr:rowOff>152400</xdr:rowOff>
        </xdr:from>
        <xdr:to>
          <xdr:col>29</xdr:col>
          <xdr:colOff>0</xdr:colOff>
          <xdr:row>64</xdr:row>
          <xdr:rowOff>12700</xdr:rowOff>
        </xdr:to>
        <xdr:sp macro="" textlink="">
          <xdr:nvSpPr>
            <xdr:cNvPr id="17460" name="Check Box 52" hidden="1">
              <a:extLst>
                <a:ext uri="{63B3BB69-23CF-44E3-9099-C40C66FF867C}">
                  <a14:compatExt spid="_x0000_s17460"/>
                </a:ext>
                <a:ext uri="{FF2B5EF4-FFF2-40B4-BE49-F238E27FC236}">
                  <a16:creationId xmlns:a16="http://schemas.microsoft.com/office/drawing/2014/main" id="{00000000-0008-0000-0400-00003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31750</xdr:colOff>
          <xdr:row>62</xdr:row>
          <xdr:rowOff>152400</xdr:rowOff>
        </xdr:from>
        <xdr:to>
          <xdr:col>31</xdr:col>
          <xdr:colOff>38100</xdr:colOff>
          <xdr:row>64</xdr:row>
          <xdr:rowOff>19050</xdr:rowOff>
        </xdr:to>
        <xdr:sp macro="" textlink="">
          <xdr:nvSpPr>
            <xdr:cNvPr id="17461" name="Check Box 53" hidden="1">
              <a:extLst>
                <a:ext uri="{63B3BB69-23CF-44E3-9099-C40C66FF867C}">
                  <a14:compatExt spid="_x0000_s17461"/>
                </a:ext>
                <a:ext uri="{FF2B5EF4-FFF2-40B4-BE49-F238E27FC236}">
                  <a16:creationId xmlns:a16="http://schemas.microsoft.com/office/drawing/2014/main" id="{00000000-0008-0000-0400-00003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62</xdr:row>
          <xdr:rowOff>133350</xdr:rowOff>
        </xdr:from>
        <xdr:to>
          <xdr:col>32</xdr:col>
          <xdr:colOff>228600</xdr:colOff>
          <xdr:row>64</xdr:row>
          <xdr:rowOff>31750</xdr:rowOff>
        </xdr:to>
        <xdr:sp macro="" textlink="">
          <xdr:nvSpPr>
            <xdr:cNvPr id="17462" name="Check Box 54" hidden="1">
              <a:extLst>
                <a:ext uri="{63B3BB69-23CF-44E3-9099-C40C66FF867C}">
                  <a14:compatExt spid="_x0000_s17462"/>
                </a:ext>
                <a:ext uri="{FF2B5EF4-FFF2-40B4-BE49-F238E27FC236}">
                  <a16:creationId xmlns:a16="http://schemas.microsoft.com/office/drawing/2014/main" id="{00000000-0008-0000-0400-00003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63</xdr:row>
          <xdr:rowOff>146050</xdr:rowOff>
        </xdr:from>
        <xdr:to>
          <xdr:col>28</xdr:col>
          <xdr:colOff>209550</xdr:colOff>
          <xdr:row>65</xdr:row>
          <xdr:rowOff>38100</xdr:rowOff>
        </xdr:to>
        <xdr:sp macro="" textlink="">
          <xdr:nvSpPr>
            <xdr:cNvPr id="17463" name="Check Box 55" hidden="1">
              <a:extLst>
                <a:ext uri="{63B3BB69-23CF-44E3-9099-C40C66FF867C}">
                  <a14:compatExt spid="_x0000_s17463"/>
                </a:ext>
                <a:ext uri="{FF2B5EF4-FFF2-40B4-BE49-F238E27FC236}">
                  <a16:creationId xmlns:a16="http://schemas.microsoft.com/office/drawing/2014/main" id="{00000000-0008-0000-0400-00003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31750</xdr:colOff>
          <xdr:row>63</xdr:row>
          <xdr:rowOff>165100</xdr:rowOff>
        </xdr:from>
        <xdr:to>
          <xdr:col>31</xdr:col>
          <xdr:colOff>38100</xdr:colOff>
          <xdr:row>65</xdr:row>
          <xdr:rowOff>31750</xdr:rowOff>
        </xdr:to>
        <xdr:sp macro="" textlink="">
          <xdr:nvSpPr>
            <xdr:cNvPr id="17464" name="Check Box 56" hidden="1">
              <a:extLst>
                <a:ext uri="{63B3BB69-23CF-44E3-9099-C40C66FF867C}">
                  <a14:compatExt spid="_x0000_s17464"/>
                </a:ext>
                <a:ext uri="{FF2B5EF4-FFF2-40B4-BE49-F238E27FC236}">
                  <a16:creationId xmlns:a16="http://schemas.microsoft.com/office/drawing/2014/main" id="{00000000-0008-0000-0400-00003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50</xdr:row>
          <xdr:rowOff>133350</xdr:rowOff>
        </xdr:from>
        <xdr:to>
          <xdr:col>29</xdr:col>
          <xdr:colOff>19050</xdr:colOff>
          <xdr:row>52</xdr:row>
          <xdr:rowOff>31750</xdr:rowOff>
        </xdr:to>
        <xdr:sp macro="" textlink="">
          <xdr:nvSpPr>
            <xdr:cNvPr id="17465" name="Check Box 57" hidden="1">
              <a:extLst>
                <a:ext uri="{63B3BB69-23CF-44E3-9099-C40C66FF867C}">
                  <a14:compatExt spid="_x0000_s17465"/>
                </a:ext>
                <a:ext uri="{FF2B5EF4-FFF2-40B4-BE49-F238E27FC236}">
                  <a16:creationId xmlns:a16="http://schemas.microsoft.com/office/drawing/2014/main" id="{00000000-0008-0000-0400-00003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49</xdr:row>
          <xdr:rowOff>146050</xdr:rowOff>
        </xdr:from>
        <xdr:to>
          <xdr:col>28</xdr:col>
          <xdr:colOff>190500</xdr:colOff>
          <xdr:row>51</xdr:row>
          <xdr:rowOff>38100</xdr:rowOff>
        </xdr:to>
        <xdr:sp macro="" textlink="">
          <xdr:nvSpPr>
            <xdr:cNvPr id="17466" name="Check Box 58" hidden="1">
              <a:extLst>
                <a:ext uri="{63B3BB69-23CF-44E3-9099-C40C66FF867C}">
                  <a14:compatExt spid="_x0000_s17466"/>
                </a:ext>
                <a:ext uri="{FF2B5EF4-FFF2-40B4-BE49-F238E27FC236}">
                  <a16:creationId xmlns:a16="http://schemas.microsoft.com/office/drawing/2014/main" id="{00000000-0008-0000-0400-00003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10</xdr:row>
          <xdr:rowOff>165100</xdr:rowOff>
        </xdr:from>
        <xdr:to>
          <xdr:col>14</xdr:col>
          <xdr:colOff>228600</xdr:colOff>
          <xdr:row>12</xdr:row>
          <xdr:rowOff>38100</xdr:rowOff>
        </xdr:to>
        <xdr:sp macro="" textlink="">
          <xdr:nvSpPr>
            <xdr:cNvPr id="17470" name="Check Box 62" hidden="1">
              <a:extLst>
                <a:ext uri="{63B3BB69-23CF-44E3-9099-C40C66FF867C}">
                  <a14:compatExt spid="_x0000_s17470"/>
                </a:ext>
                <a:ext uri="{FF2B5EF4-FFF2-40B4-BE49-F238E27FC236}">
                  <a16:creationId xmlns:a16="http://schemas.microsoft.com/office/drawing/2014/main" id="{00000000-0008-0000-0400-00003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10</xdr:row>
          <xdr:rowOff>152400</xdr:rowOff>
        </xdr:from>
        <xdr:to>
          <xdr:col>17</xdr:col>
          <xdr:colOff>228600</xdr:colOff>
          <xdr:row>12</xdr:row>
          <xdr:rowOff>31750</xdr:rowOff>
        </xdr:to>
        <xdr:sp macro="" textlink="">
          <xdr:nvSpPr>
            <xdr:cNvPr id="17471" name="Check Box 63" hidden="1">
              <a:extLst>
                <a:ext uri="{63B3BB69-23CF-44E3-9099-C40C66FF867C}">
                  <a14:compatExt spid="_x0000_s17471"/>
                </a:ext>
                <a:ext uri="{FF2B5EF4-FFF2-40B4-BE49-F238E27FC236}">
                  <a16:creationId xmlns:a16="http://schemas.microsoft.com/office/drawing/2014/main" id="{00000000-0008-0000-0400-00003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xdr:row>
          <xdr:rowOff>152400</xdr:rowOff>
        </xdr:from>
        <xdr:to>
          <xdr:col>21</xdr:col>
          <xdr:colOff>0</xdr:colOff>
          <xdr:row>12</xdr:row>
          <xdr:rowOff>31750</xdr:rowOff>
        </xdr:to>
        <xdr:sp macro="" textlink="">
          <xdr:nvSpPr>
            <xdr:cNvPr id="17472" name="Check Box 64" hidden="1">
              <a:extLst>
                <a:ext uri="{63B3BB69-23CF-44E3-9099-C40C66FF867C}">
                  <a14:compatExt spid="_x0000_s17472"/>
                </a:ext>
                <a:ext uri="{FF2B5EF4-FFF2-40B4-BE49-F238E27FC236}">
                  <a16:creationId xmlns:a16="http://schemas.microsoft.com/office/drawing/2014/main" id="{00000000-0008-0000-0400-00004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xdr:row>
          <xdr:rowOff>152400</xdr:rowOff>
        </xdr:from>
        <xdr:to>
          <xdr:col>24</xdr:col>
          <xdr:colOff>0</xdr:colOff>
          <xdr:row>12</xdr:row>
          <xdr:rowOff>31750</xdr:rowOff>
        </xdr:to>
        <xdr:sp macro="" textlink="">
          <xdr:nvSpPr>
            <xdr:cNvPr id="17473" name="Check Box 65" hidden="1">
              <a:extLst>
                <a:ext uri="{63B3BB69-23CF-44E3-9099-C40C66FF867C}">
                  <a14:compatExt spid="_x0000_s17473"/>
                </a:ext>
                <a:ext uri="{FF2B5EF4-FFF2-40B4-BE49-F238E27FC236}">
                  <a16:creationId xmlns:a16="http://schemas.microsoft.com/office/drawing/2014/main" id="{00000000-0008-0000-0400-00004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11</xdr:row>
          <xdr:rowOff>0</xdr:rowOff>
        </xdr:from>
        <xdr:to>
          <xdr:col>27</xdr:col>
          <xdr:colOff>203200</xdr:colOff>
          <xdr:row>12</xdr:row>
          <xdr:rowOff>0</xdr:rowOff>
        </xdr:to>
        <xdr:sp macro="" textlink="">
          <xdr:nvSpPr>
            <xdr:cNvPr id="17474" name="Check Box 66" hidden="1">
              <a:extLst>
                <a:ext uri="{63B3BB69-23CF-44E3-9099-C40C66FF867C}">
                  <a14:compatExt spid="_x0000_s17474"/>
                </a:ext>
                <a:ext uri="{FF2B5EF4-FFF2-40B4-BE49-F238E27FC236}">
                  <a16:creationId xmlns:a16="http://schemas.microsoft.com/office/drawing/2014/main" id="{00000000-0008-0000-0400-00004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10</xdr:row>
          <xdr:rowOff>171450</xdr:rowOff>
        </xdr:from>
        <xdr:to>
          <xdr:col>30</xdr:col>
          <xdr:colOff>203200</xdr:colOff>
          <xdr:row>12</xdr:row>
          <xdr:rowOff>12700</xdr:rowOff>
        </xdr:to>
        <xdr:sp macro="" textlink="">
          <xdr:nvSpPr>
            <xdr:cNvPr id="17475" name="Check Box 67" hidden="1">
              <a:extLst>
                <a:ext uri="{63B3BB69-23CF-44E3-9099-C40C66FF867C}">
                  <a14:compatExt spid="_x0000_s17475"/>
                </a:ext>
                <a:ext uri="{FF2B5EF4-FFF2-40B4-BE49-F238E27FC236}">
                  <a16:creationId xmlns:a16="http://schemas.microsoft.com/office/drawing/2014/main" id="{00000000-0008-0000-0400-00004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12</xdr:row>
          <xdr:rowOff>12700</xdr:rowOff>
        </xdr:from>
        <xdr:to>
          <xdr:col>14</xdr:col>
          <xdr:colOff>203200</xdr:colOff>
          <xdr:row>12</xdr:row>
          <xdr:rowOff>165100</xdr:rowOff>
        </xdr:to>
        <xdr:sp macro="" textlink="">
          <xdr:nvSpPr>
            <xdr:cNvPr id="17476" name="Check Box 68" hidden="1">
              <a:extLst>
                <a:ext uri="{63B3BB69-23CF-44E3-9099-C40C66FF867C}">
                  <a14:compatExt spid="_x0000_s17476"/>
                </a:ext>
                <a:ext uri="{FF2B5EF4-FFF2-40B4-BE49-F238E27FC236}">
                  <a16:creationId xmlns:a16="http://schemas.microsoft.com/office/drawing/2014/main" id="{00000000-0008-0000-0400-00004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39</xdr:row>
          <xdr:rowOff>146050</xdr:rowOff>
        </xdr:from>
        <xdr:to>
          <xdr:col>29</xdr:col>
          <xdr:colOff>0</xdr:colOff>
          <xdr:row>41</xdr:row>
          <xdr:rowOff>38100</xdr:rowOff>
        </xdr:to>
        <xdr:sp macro="" textlink="">
          <xdr:nvSpPr>
            <xdr:cNvPr id="17477" name="Check Box 69" hidden="1">
              <a:extLst>
                <a:ext uri="{63B3BB69-23CF-44E3-9099-C40C66FF867C}">
                  <a14:compatExt spid="_x0000_s17477"/>
                </a:ext>
                <a:ext uri="{FF2B5EF4-FFF2-40B4-BE49-F238E27FC236}">
                  <a16:creationId xmlns:a16="http://schemas.microsoft.com/office/drawing/2014/main" id="{00000000-0008-0000-0400-00004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51</xdr:row>
          <xdr:rowOff>152400</xdr:rowOff>
        </xdr:from>
        <xdr:to>
          <xdr:col>17</xdr:col>
          <xdr:colOff>19050</xdr:colOff>
          <xdr:row>53</xdr:row>
          <xdr:rowOff>12700</xdr:rowOff>
        </xdr:to>
        <xdr:sp macro="" textlink="">
          <xdr:nvSpPr>
            <xdr:cNvPr id="17478" name="Check Box 70" hidden="1">
              <a:extLst>
                <a:ext uri="{63B3BB69-23CF-44E3-9099-C40C66FF867C}">
                  <a14:compatExt spid="_x0000_s17478"/>
                </a:ext>
                <a:ext uri="{FF2B5EF4-FFF2-40B4-BE49-F238E27FC236}">
                  <a16:creationId xmlns:a16="http://schemas.microsoft.com/office/drawing/2014/main" id="{00000000-0008-0000-0400-00004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58</xdr:row>
          <xdr:rowOff>133350</xdr:rowOff>
        </xdr:from>
        <xdr:to>
          <xdr:col>17</xdr:col>
          <xdr:colOff>19050</xdr:colOff>
          <xdr:row>60</xdr:row>
          <xdr:rowOff>31750</xdr:rowOff>
        </xdr:to>
        <xdr:sp macro="" textlink="">
          <xdr:nvSpPr>
            <xdr:cNvPr id="17479" name="Check Box 71" hidden="1">
              <a:extLst>
                <a:ext uri="{63B3BB69-23CF-44E3-9099-C40C66FF867C}">
                  <a14:compatExt spid="_x0000_s17479"/>
                </a:ext>
                <a:ext uri="{FF2B5EF4-FFF2-40B4-BE49-F238E27FC236}">
                  <a16:creationId xmlns:a16="http://schemas.microsoft.com/office/drawing/2014/main" id="{00000000-0008-0000-0400-00004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60</xdr:row>
          <xdr:rowOff>146050</xdr:rowOff>
        </xdr:from>
        <xdr:to>
          <xdr:col>17</xdr:col>
          <xdr:colOff>19050</xdr:colOff>
          <xdr:row>62</xdr:row>
          <xdr:rowOff>38100</xdr:rowOff>
        </xdr:to>
        <xdr:sp macro="" textlink="">
          <xdr:nvSpPr>
            <xdr:cNvPr id="17480" name="Check Box 72" hidden="1">
              <a:extLst>
                <a:ext uri="{63B3BB69-23CF-44E3-9099-C40C66FF867C}">
                  <a14:compatExt spid="_x0000_s17480"/>
                </a:ext>
                <a:ext uri="{FF2B5EF4-FFF2-40B4-BE49-F238E27FC236}">
                  <a16:creationId xmlns:a16="http://schemas.microsoft.com/office/drawing/2014/main" id="{00000000-0008-0000-0400-00004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62</xdr:row>
          <xdr:rowOff>133350</xdr:rowOff>
        </xdr:from>
        <xdr:to>
          <xdr:col>17</xdr:col>
          <xdr:colOff>19050</xdr:colOff>
          <xdr:row>64</xdr:row>
          <xdr:rowOff>31750</xdr:rowOff>
        </xdr:to>
        <xdr:sp macro="" textlink="">
          <xdr:nvSpPr>
            <xdr:cNvPr id="17481" name="Check Box 73" hidden="1">
              <a:extLst>
                <a:ext uri="{63B3BB69-23CF-44E3-9099-C40C66FF867C}">
                  <a14:compatExt spid="_x0000_s17481"/>
                </a:ext>
                <a:ext uri="{FF2B5EF4-FFF2-40B4-BE49-F238E27FC236}">
                  <a16:creationId xmlns:a16="http://schemas.microsoft.com/office/drawing/2014/main" id="{00000000-0008-0000-0400-00004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13</xdr:row>
          <xdr:rowOff>12700</xdr:rowOff>
        </xdr:from>
        <xdr:to>
          <xdr:col>14</xdr:col>
          <xdr:colOff>222250</xdr:colOff>
          <xdr:row>14</xdr:row>
          <xdr:rowOff>31750</xdr:rowOff>
        </xdr:to>
        <xdr:sp macro="" textlink="">
          <xdr:nvSpPr>
            <xdr:cNvPr id="17532" name="Check Box 124" hidden="1">
              <a:extLst>
                <a:ext uri="{63B3BB69-23CF-44E3-9099-C40C66FF867C}">
                  <a14:compatExt spid="_x0000_s17532"/>
                </a:ext>
                <a:ext uri="{FF2B5EF4-FFF2-40B4-BE49-F238E27FC236}">
                  <a16:creationId xmlns:a16="http://schemas.microsoft.com/office/drawing/2014/main" id="{00000000-0008-0000-0400-00007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xdr:row>
          <xdr:rowOff>152400</xdr:rowOff>
        </xdr:from>
        <xdr:to>
          <xdr:col>19</xdr:col>
          <xdr:colOff>190500</xdr:colOff>
          <xdr:row>14</xdr:row>
          <xdr:rowOff>38100</xdr:rowOff>
        </xdr:to>
        <xdr:sp macro="" textlink="">
          <xdr:nvSpPr>
            <xdr:cNvPr id="17533" name="Check Box 125" hidden="1">
              <a:extLst>
                <a:ext uri="{63B3BB69-23CF-44E3-9099-C40C66FF867C}">
                  <a14:compatExt spid="_x0000_s17533"/>
                </a:ext>
                <a:ext uri="{FF2B5EF4-FFF2-40B4-BE49-F238E27FC236}">
                  <a16:creationId xmlns:a16="http://schemas.microsoft.com/office/drawing/2014/main" id="{00000000-0008-0000-0400-00007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xdr:row>
          <xdr:rowOff>0</xdr:rowOff>
        </xdr:from>
        <xdr:to>
          <xdr:col>15</xdr:col>
          <xdr:colOff>12700</xdr:colOff>
          <xdr:row>15</xdr:row>
          <xdr:rowOff>19050</xdr:rowOff>
        </xdr:to>
        <xdr:sp macro="" textlink="">
          <xdr:nvSpPr>
            <xdr:cNvPr id="17534" name="Check Box 126" hidden="1">
              <a:extLst>
                <a:ext uri="{63B3BB69-23CF-44E3-9099-C40C66FF867C}">
                  <a14:compatExt spid="_x0000_s17534"/>
                </a:ext>
                <a:ext uri="{FF2B5EF4-FFF2-40B4-BE49-F238E27FC236}">
                  <a16:creationId xmlns:a16="http://schemas.microsoft.com/office/drawing/2014/main" id="{00000000-0008-0000-0400-00007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13</xdr:row>
          <xdr:rowOff>165100</xdr:rowOff>
        </xdr:from>
        <xdr:to>
          <xdr:col>23</xdr:col>
          <xdr:colOff>19050</xdr:colOff>
          <xdr:row>15</xdr:row>
          <xdr:rowOff>0</xdr:rowOff>
        </xdr:to>
        <xdr:sp macro="" textlink="">
          <xdr:nvSpPr>
            <xdr:cNvPr id="17535" name="Check Box 127" hidden="1">
              <a:extLst>
                <a:ext uri="{63B3BB69-23CF-44E3-9099-C40C66FF867C}">
                  <a14:compatExt spid="_x0000_s17535"/>
                </a:ext>
                <a:ext uri="{FF2B5EF4-FFF2-40B4-BE49-F238E27FC236}">
                  <a16:creationId xmlns:a16="http://schemas.microsoft.com/office/drawing/2014/main" id="{00000000-0008-0000-0400-00007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0</xdr:row>
          <xdr:rowOff>400050</xdr:rowOff>
        </xdr:from>
        <xdr:to>
          <xdr:col>26</xdr:col>
          <xdr:colOff>12700</xdr:colOff>
          <xdr:row>0</xdr:row>
          <xdr:rowOff>571500</xdr:rowOff>
        </xdr:to>
        <xdr:sp macro="" textlink="">
          <xdr:nvSpPr>
            <xdr:cNvPr id="17467" name="Check Box 59" hidden="1">
              <a:extLst>
                <a:ext uri="{63B3BB69-23CF-44E3-9099-C40C66FF867C}">
                  <a14:compatExt spid="_x0000_s17467"/>
                </a:ext>
                <a:ext uri="{FF2B5EF4-FFF2-40B4-BE49-F238E27FC236}">
                  <a16:creationId xmlns:a16="http://schemas.microsoft.com/office/drawing/2014/main" id="{00000000-0008-0000-0400-00003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0</xdr:row>
          <xdr:rowOff>361950</xdr:rowOff>
        </xdr:from>
        <xdr:to>
          <xdr:col>20</xdr:col>
          <xdr:colOff>50800</xdr:colOff>
          <xdr:row>0</xdr:row>
          <xdr:rowOff>603250</xdr:rowOff>
        </xdr:to>
        <xdr:sp macro="" textlink="">
          <xdr:nvSpPr>
            <xdr:cNvPr id="17468" name="Check Box 60" hidden="1">
              <a:extLst>
                <a:ext uri="{63B3BB69-23CF-44E3-9099-C40C66FF867C}">
                  <a14:compatExt spid="_x0000_s17468"/>
                </a:ext>
                <a:ext uri="{FF2B5EF4-FFF2-40B4-BE49-F238E27FC236}">
                  <a16:creationId xmlns:a16="http://schemas.microsoft.com/office/drawing/2014/main" id="{00000000-0008-0000-0400-00003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0</xdr:row>
          <xdr:rowOff>393700</xdr:rowOff>
        </xdr:from>
        <xdr:to>
          <xdr:col>15</xdr:col>
          <xdr:colOff>209550</xdr:colOff>
          <xdr:row>0</xdr:row>
          <xdr:rowOff>584200</xdr:rowOff>
        </xdr:to>
        <xdr:sp macro="" textlink="">
          <xdr:nvSpPr>
            <xdr:cNvPr id="17469" name="Check Box 61" hidden="1">
              <a:extLst>
                <a:ext uri="{63B3BB69-23CF-44E3-9099-C40C66FF867C}">
                  <a14:compatExt spid="_x0000_s17469"/>
                </a:ext>
                <a:ext uri="{FF2B5EF4-FFF2-40B4-BE49-F238E27FC236}">
                  <a16:creationId xmlns:a16="http://schemas.microsoft.com/office/drawing/2014/main" id="{00000000-0008-0000-0400-00003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41</xdr:col>
      <xdr:colOff>190499</xdr:colOff>
      <xdr:row>13</xdr:row>
      <xdr:rowOff>9525</xdr:rowOff>
    </xdr:from>
    <xdr:to>
      <xdr:col>55</xdr:col>
      <xdr:colOff>122704</xdr:colOff>
      <xdr:row>14</xdr:row>
      <xdr:rowOff>178044</xdr:rowOff>
    </xdr:to>
    <xdr:sp macro="" textlink="">
      <xdr:nvSpPr>
        <xdr:cNvPr id="81" name="テキスト ボックス 80">
          <a:extLst>
            <a:ext uri="{FF2B5EF4-FFF2-40B4-BE49-F238E27FC236}">
              <a16:creationId xmlns:a16="http://schemas.microsoft.com/office/drawing/2014/main" id="{00000000-0008-0000-0500-000051000000}"/>
            </a:ext>
          </a:extLst>
        </xdr:cNvPr>
        <xdr:cNvSpPr txBox="1"/>
      </xdr:nvSpPr>
      <xdr:spPr>
        <a:xfrm>
          <a:off x="7572374" y="4572000"/>
          <a:ext cx="3265955" cy="3590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47625</xdr:colOff>
      <xdr:row>13</xdr:row>
      <xdr:rowOff>23447</xdr:rowOff>
    </xdr:from>
    <xdr:to>
      <xdr:col>41</xdr:col>
      <xdr:colOff>152400</xdr:colOff>
      <xdr:row>14</xdr:row>
      <xdr:rowOff>175847</xdr:rowOff>
    </xdr:to>
    <xdr:sp macro="" textlink="">
      <xdr:nvSpPr>
        <xdr:cNvPr id="82" name="右中かっこ 81">
          <a:extLst>
            <a:ext uri="{FF2B5EF4-FFF2-40B4-BE49-F238E27FC236}">
              <a16:creationId xmlns:a16="http://schemas.microsoft.com/office/drawing/2014/main" id="{00000000-0008-0000-0500-000052000000}"/>
            </a:ext>
          </a:extLst>
        </xdr:cNvPr>
        <xdr:cNvSpPr/>
      </xdr:nvSpPr>
      <xdr:spPr bwMode="auto">
        <a:xfrm>
          <a:off x="7429500" y="4585922"/>
          <a:ext cx="104775" cy="342900"/>
        </a:xfrm>
        <a:prstGeom prst="rightBrac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41</xdr:col>
      <xdr:colOff>192179</xdr:colOff>
      <xdr:row>17</xdr:row>
      <xdr:rowOff>94689</xdr:rowOff>
    </xdr:from>
    <xdr:to>
      <xdr:col>55</xdr:col>
      <xdr:colOff>109256</xdr:colOff>
      <xdr:row>19</xdr:row>
      <xdr:rowOff>22972</xdr:rowOff>
    </xdr:to>
    <xdr:sp macro="" textlink="">
      <xdr:nvSpPr>
        <xdr:cNvPr id="83" name="テキスト ボックス 82">
          <a:extLst>
            <a:ext uri="{FF2B5EF4-FFF2-40B4-BE49-F238E27FC236}">
              <a16:creationId xmlns:a16="http://schemas.microsoft.com/office/drawing/2014/main" id="{00000000-0008-0000-0500-000053000000}"/>
            </a:ext>
          </a:extLst>
        </xdr:cNvPr>
        <xdr:cNvSpPr txBox="1"/>
      </xdr:nvSpPr>
      <xdr:spPr>
        <a:xfrm>
          <a:off x="7574054" y="5457264"/>
          <a:ext cx="3250827" cy="3473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58830</xdr:colOff>
      <xdr:row>17</xdr:row>
      <xdr:rowOff>70598</xdr:rowOff>
    </xdr:from>
    <xdr:to>
      <xdr:col>41</xdr:col>
      <xdr:colOff>155184</xdr:colOff>
      <xdr:row>19</xdr:row>
      <xdr:rowOff>26934</xdr:rowOff>
    </xdr:to>
    <xdr:sp macro="" textlink="">
      <xdr:nvSpPr>
        <xdr:cNvPr id="84" name="右中かっこ 83">
          <a:extLst>
            <a:ext uri="{FF2B5EF4-FFF2-40B4-BE49-F238E27FC236}">
              <a16:creationId xmlns:a16="http://schemas.microsoft.com/office/drawing/2014/main" id="{00000000-0008-0000-0500-000054000000}"/>
            </a:ext>
          </a:extLst>
        </xdr:cNvPr>
        <xdr:cNvSpPr/>
      </xdr:nvSpPr>
      <xdr:spPr bwMode="auto">
        <a:xfrm>
          <a:off x="7440705" y="5433173"/>
          <a:ext cx="96354" cy="375436"/>
        </a:xfrm>
        <a:prstGeom prst="rightBrace">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41</xdr:col>
      <xdr:colOff>200025</xdr:colOff>
      <xdr:row>59</xdr:row>
      <xdr:rowOff>0</xdr:rowOff>
    </xdr:from>
    <xdr:to>
      <xdr:col>62</xdr:col>
      <xdr:colOff>41183</xdr:colOff>
      <xdr:row>64</xdr:row>
      <xdr:rowOff>135591</xdr:rowOff>
    </xdr:to>
    <xdr:sp macro="" textlink="">
      <xdr:nvSpPr>
        <xdr:cNvPr id="85" name="テキスト ボックス 84">
          <a:extLst>
            <a:ext uri="{FF2B5EF4-FFF2-40B4-BE49-F238E27FC236}">
              <a16:creationId xmlns:a16="http://schemas.microsoft.com/office/drawing/2014/main" id="{00000000-0008-0000-0500-000055000000}"/>
            </a:ext>
          </a:extLst>
        </xdr:cNvPr>
        <xdr:cNvSpPr txBox="1"/>
      </xdr:nvSpPr>
      <xdr:spPr>
        <a:xfrm>
          <a:off x="7581900" y="13201650"/>
          <a:ext cx="4841783" cy="9928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ja-JP" altLang="en-US" sz="1100">
              <a:latin typeface="ＭＳ Ｐゴシック" panose="020B0600070205080204" pitchFamily="50" charset="-128"/>
              <a:ea typeface="ＭＳ Ｐゴシック" panose="020B0600070205080204" pitchFamily="50" charset="-128"/>
            </a:rPr>
            <a:t>「種類」は該当する箇所にチェックしてください（複数選択可）。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「発生が見込まれる部分」も該当する箇所にチェックしてください（複数選択可）。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57150</xdr:colOff>
      <xdr:row>59</xdr:row>
      <xdr:rowOff>19050</xdr:rowOff>
    </xdr:from>
    <xdr:to>
      <xdr:col>41</xdr:col>
      <xdr:colOff>219075</xdr:colOff>
      <xdr:row>64</xdr:row>
      <xdr:rowOff>160804</xdr:rowOff>
    </xdr:to>
    <xdr:sp macro="" textlink="">
      <xdr:nvSpPr>
        <xdr:cNvPr id="86" name="右中かっこ 85">
          <a:extLst>
            <a:ext uri="{FF2B5EF4-FFF2-40B4-BE49-F238E27FC236}">
              <a16:creationId xmlns:a16="http://schemas.microsoft.com/office/drawing/2014/main" id="{00000000-0008-0000-0500-000056000000}"/>
            </a:ext>
          </a:extLst>
        </xdr:cNvPr>
        <xdr:cNvSpPr/>
      </xdr:nvSpPr>
      <xdr:spPr bwMode="auto">
        <a:xfrm>
          <a:off x="7439025" y="13220700"/>
          <a:ext cx="161925" cy="999004"/>
        </a:xfrm>
        <a:prstGeom prst="rightBrace">
          <a:avLst/>
        </a:prstGeom>
        <a:noFill/>
        <a:ln>
          <a:solidFill>
            <a:schemeClr val="tx1">
              <a:lumMod val="95000"/>
              <a:lumOff val="5000"/>
            </a:schemeClr>
          </a:solidFill>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4</xdr:col>
      <xdr:colOff>63499</xdr:colOff>
      <xdr:row>70</xdr:row>
      <xdr:rowOff>57150</xdr:rowOff>
    </xdr:from>
    <xdr:to>
      <xdr:col>26</xdr:col>
      <xdr:colOff>28574</xdr:colOff>
      <xdr:row>76</xdr:row>
      <xdr:rowOff>6350</xdr:rowOff>
    </xdr:to>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977899" y="13887450"/>
          <a:ext cx="4899025" cy="1035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提出前に、黄色セルが残っていないかご確認ください。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黄色セルがある場合は、入力してください。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水色セルは残っていても構いません。</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このままの設定で印刷しますと、別表３のみ印刷できます（</a:t>
          </a:r>
          <a:r>
            <a:rPr kumimoji="1" lang="en-US" altLang="ja-JP" sz="1100">
              <a:latin typeface="ＭＳ Ｐゴシック" panose="020B0600070205080204" pitchFamily="50" charset="-128"/>
              <a:ea typeface="ＭＳ Ｐゴシック" panose="020B0600070205080204" pitchFamily="50" charset="-128"/>
            </a:rPr>
            <a:t>A</a:t>
          </a:r>
          <a:r>
            <a:rPr kumimoji="1" lang="ja-JP" altLang="en-US" sz="1100">
              <a:latin typeface="ＭＳ Ｐゴシック" panose="020B0600070205080204" pitchFamily="50" charset="-128"/>
              <a:ea typeface="ＭＳ Ｐゴシック" panose="020B0600070205080204" pitchFamily="50" charset="-128"/>
            </a:rPr>
            <a:t>４用紙縦向き印刷）。</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32</xdr:col>
          <xdr:colOff>19050</xdr:colOff>
          <xdr:row>59</xdr:row>
          <xdr:rowOff>133350</xdr:rowOff>
        </xdr:from>
        <xdr:to>
          <xdr:col>33</xdr:col>
          <xdr:colOff>19050</xdr:colOff>
          <xdr:row>61</xdr:row>
          <xdr:rowOff>31750</xdr:rowOff>
        </xdr:to>
        <xdr:sp macro="" textlink="">
          <xdr:nvSpPr>
            <xdr:cNvPr id="17655" name="Check Box 247" hidden="1">
              <a:extLst>
                <a:ext uri="{63B3BB69-23CF-44E3-9099-C40C66FF867C}">
                  <a14:compatExt spid="_x0000_s17655"/>
                </a:ext>
                <a:ext uri="{FF2B5EF4-FFF2-40B4-BE49-F238E27FC236}">
                  <a16:creationId xmlns:a16="http://schemas.microsoft.com/office/drawing/2014/main" id="{00000000-0008-0000-0400-0000F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61</xdr:row>
          <xdr:rowOff>127000</xdr:rowOff>
        </xdr:from>
        <xdr:to>
          <xdr:col>33</xdr:col>
          <xdr:colOff>31750</xdr:colOff>
          <xdr:row>63</xdr:row>
          <xdr:rowOff>19050</xdr:rowOff>
        </xdr:to>
        <xdr:sp macro="" textlink="">
          <xdr:nvSpPr>
            <xdr:cNvPr id="17656" name="Check Box 248" hidden="1">
              <a:extLst>
                <a:ext uri="{63B3BB69-23CF-44E3-9099-C40C66FF867C}">
                  <a14:compatExt spid="_x0000_s17656"/>
                </a:ext>
                <a:ext uri="{FF2B5EF4-FFF2-40B4-BE49-F238E27FC236}">
                  <a16:creationId xmlns:a16="http://schemas.microsoft.com/office/drawing/2014/main" id="{00000000-0008-0000-0400-0000F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63</xdr:row>
          <xdr:rowOff>146050</xdr:rowOff>
        </xdr:from>
        <xdr:to>
          <xdr:col>33</xdr:col>
          <xdr:colOff>19050</xdr:colOff>
          <xdr:row>65</xdr:row>
          <xdr:rowOff>38100</xdr:rowOff>
        </xdr:to>
        <xdr:sp macro="" textlink="">
          <xdr:nvSpPr>
            <xdr:cNvPr id="17657" name="Check Box 249" hidden="1">
              <a:extLst>
                <a:ext uri="{63B3BB69-23CF-44E3-9099-C40C66FF867C}">
                  <a14:compatExt spid="_x0000_s17657"/>
                </a:ext>
                <a:ext uri="{FF2B5EF4-FFF2-40B4-BE49-F238E27FC236}">
                  <a16:creationId xmlns:a16="http://schemas.microsoft.com/office/drawing/2014/main" id="{00000000-0008-0000-0400-0000F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19050</xdr:colOff>
      <xdr:row>0</xdr:row>
      <xdr:rowOff>180975</xdr:rowOff>
    </xdr:from>
    <xdr:to>
      <xdr:col>43</xdr:col>
      <xdr:colOff>76200</xdr:colOff>
      <xdr:row>0</xdr:row>
      <xdr:rowOff>745998</xdr:rowOff>
    </xdr:to>
    <xdr:sp macro="" textlink="">
      <xdr:nvSpPr>
        <xdr:cNvPr id="95" name="吹き出し: 円形 94">
          <a:extLst>
            <a:ext uri="{FF2B5EF4-FFF2-40B4-BE49-F238E27FC236}">
              <a16:creationId xmlns:a16="http://schemas.microsoft.com/office/drawing/2014/main" id="{00000000-0008-0000-0500-00005F000000}"/>
            </a:ext>
          </a:extLst>
        </xdr:cNvPr>
        <xdr:cNvSpPr/>
      </xdr:nvSpPr>
      <xdr:spPr bwMode="auto">
        <a:xfrm>
          <a:off x="6448425" y="180975"/>
          <a:ext cx="1485900" cy="565023"/>
        </a:xfrm>
        <a:prstGeom prst="wedgeEllipseCallout">
          <a:avLst>
            <a:gd name="adj1" fmla="val -71475"/>
            <a:gd name="adj2" fmla="val -17882"/>
          </a:avLst>
        </a:prstGeom>
        <a:solidFill>
          <a:sysClr val="window" lastClr="FFFFFF"/>
        </a:solidFill>
        <a:ln w="9525">
          <a:solidFill>
            <a:srgbClr val="000000"/>
          </a:solidFill>
          <a:round/>
          <a:headEnd/>
          <a:tailEnd/>
        </a:ln>
      </xdr:spPr>
      <xdr:txBody>
        <a:bodyPr rtlCol="0" anchor="ctr"/>
        <a:lstStyle/>
        <a:p>
          <a:pPr algn="ctr"/>
          <a:r>
            <a:rPr kumimoji="1" lang="ja-JP" altLang="en-US" sz="1100"/>
            <a:t>必ず</a:t>
          </a:r>
          <a:endParaRPr kumimoji="1" lang="en-US" altLang="ja-JP" sz="1100"/>
        </a:p>
        <a:p>
          <a:pPr algn="ctr"/>
          <a:r>
            <a:rPr kumimoji="1" lang="ja-JP" altLang="en-US" sz="1100"/>
            <a:t>☑してください。</a:t>
          </a:r>
        </a:p>
      </xdr:txBody>
    </xdr:sp>
    <xdr:clientData/>
  </xdr:twoCellAnchor>
  <xdr:twoCellAnchor>
    <xdr:from>
      <xdr:col>41</xdr:col>
      <xdr:colOff>47625</xdr:colOff>
      <xdr:row>29</xdr:row>
      <xdr:rowOff>9525</xdr:rowOff>
    </xdr:from>
    <xdr:to>
      <xdr:col>41</xdr:col>
      <xdr:colOff>171450</xdr:colOff>
      <xdr:row>35</xdr:row>
      <xdr:rowOff>133350</xdr:rowOff>
    </xdr:to>
    <xdr:sp macro="" textlink="">
      <xdr:nvSpPr>
        <xdr:cNvPr id="96" name="右中かっこ 95">
          <a:extLst>
            <a:ext uri="{FF2B5EF4-FFF2-40B4-BE49-F238E27FC236}">
              <a16:creationId xmlns:a16="http://schemas.microsoft.com/office/drawing/2014/main" id="{00000000-0008-0000-0500-000060000000}"/>
            </a:ext>
          </a:extLst>
        </xdr:cNvPr>
        <xdr:cNvSpPr/>
      </xdr:nvSpPr>
      <xdr:spPr bwMode="auto">
        <a:xfrm>
          <a:off x="7429500" y="6372225"/>
          <a:ext cx="123825" cy="1381125"/>
        </a:xfrm>
        <a:prstGeom prst="rightBrace">
          <a:avLst>
            <a:gd name="adj1" fmla="val 8333"/>
            <a:gd name="adj2" fmla="val 49482"/>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41</xdr:col>
      <xdr:colOff>228600</xdr:colOff>
      <xdr:row>29</xdr:row>
      <xdr:rowOff>200024</xdr:rowOff>
    </xdr:from>
    <xdr:to>
      <xdr:col>52</xdr:col>
      <xdr:colOff>95250</xdr:colOff>
      <xdr:row>34</xdr:row>
      <xdr:rowOff>152400</xdr:rowOff>
    </xdr:to>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7610475" y="6562724"/>
          <a:ext cx="2486025" cy="1000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維持・修繕工事または解体工事の場合、</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「入力フォーム」シートの</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３</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「５　特定建設資材への付着」</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「６　石綿の有無」</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と回答を統一してください。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69850</xdr:colOff>
          <xdr:row>9</xdr:row>
          <xdr:rowOff>152400</xdr:rowOff>
        </xdr:from>
        <xdr:to>
          <xdr:col>2</xdr:col>
          <xdr:colOff>285750</xdr:colOff>
          <xdr:row>11</xdr:row>
          <xdr:rowOff>19050</xdr:rowOff>
        </xdr:to>
        <xdr:sp macro="" textlink="">
          <xdr:nvSpPr>
            <xdr:cNvPr id="17658" name="Check Box 250" hidden="1">
              <a:extLst>
                <a:ext uri="{63B3BB69-23CF-44E3-9099-C40C66FF867C}">
                  <a14:compatExt spid="_x0000_s17658"/>
                </a:ext>
                <a:ext uri="{FF2B5EF4-FFF2-40B4-BE49-F238E27FC236}">
                  <a16:creationId xmlns:a16="http://schemas.microsoft.com/office/drawing/2014/main" id="{00000000-0008-0000-0400-0000F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12</xdr:row>
          <xdr:rowOff>165100</xdr:rowOff>
        </xdr:from>
        <xdr:to>
          <xdr:col>2</xdr:col>
          <xdr:colOff>298450</xdr:colOff>
          <xdr:row>14</xdr:row>
          <xdr:rowOff>31750</xdr:rowOff>
        </xdr:to>
        <xdr:sp macro="" textlink="">
          <xdr:nvSpPr>
            <xdr:cNvPr id="17659" name="Check Box 251" hidden="1">
              <a:extLst>
                <a:ext uri="{63B3BB69-23CF-44E3-9099-C40C66FF867C}">
                  <a14:compatExt spid="_x0000_s17659"/>
                </a:ext>
                <a:ext uri="{FF2B5EF4-FFF2-40B4-BE49-F238E27FC236}">
                  <a16:creationId xmlns:a16="http://schemas.microsoft.com/office/drawing/2014/main" id="{00000000-0008-0000-0400-0000F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14</xdr:row>
          <xdr:rowOff>171450</xdr:rowOff>
        </xdr:from>
        <xdr:to>
          <xdr:col>2</xdr:col>
          <xdr:colOff>317500</xdr:colOff>
          <xdr:row>16</xdr:row>
          <xdr:rowOff>0</xdr:rowOff>
        </xdr:to>
        <xdr:sp macro="" textlink="">
          <xdr:nvSpPr>
            <xdr:cNvPr id="17660" name="Check Box 252" hidden="1">
              <a:extLst>
                <a:ext uri="{63B3BB69-23CF-44E3-9099-C40C66FF867C}">
                  <a14:compatExt spid="_x0000_s17660"/>
                </a:ext>
                <a:ext uri="{FF2B5EF4-FFF2-40B4-BE49-F238E27FC236}">
                  <a16:creationId xmlns:a16="http://schemas.microsoft.com/office/drawing/2014/main" id="{00000000-0008-0000-0400-0000F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16</xdr:row>
          <xdr:rowOff>222250</xdr:rowOff>
        </xdr:from>
        <xdr:to>
          <xdr:col>2</xdr:col>
          <xdr:colOff>298450</xdr:colOff>
          <xdr:row>17</xdr:row>
          <xdr:rowOff>209550</xdr:rowOff>
        </xdr:to>
        <xdr:sp macro="" textlink="">
          <xdr:nvSpPr>
            <xdr:cNvPr id="17661" name="Check Box 253" hidden="1">
              <a:extLst>
                <a:ext uri="{63B3BB69-23CF-44E3-9099-C40C66FF867C}">
                  <a14:compatExt spid="_x0000_s17661"/>
                </a:ext>
                <a:ext uri="{FF2B5EF4-FFF2-40B4-BE49-F238E27FC236}">
                  <a16:creationId xmlns:a16="http://schemas.microsoft.com/office/drawing/2014/main" id="{00000000-0008-0000-0400-0000F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22</xdr:row>
          <xdr:rowOff>127000</xdr:rowOff>
        </xdr:from>
        <xdr:to>
          <xdr:col>2</xdr:col>
          <xdr:colOff>298450</xdr:colOff>
          <xdr:row>23</xdr:row>
          <xdr:rowOff>241300</xdr:rowOff>
        </xdr:to>
        <xdr:sp macro="" textlink="">
          <xdr:nvSpPr>
            <xdr:cNvPr id="17662" name="Check Box 254" hidden="1">
              <a:extLst>
                <a:ext uri="{63B3BB69-23CF-44E3-9099-C40C66FF867C}">
                  <a14:compatExt spid="_x0000_s17662"/>
                </a:ext>
                <a:ext uri="{FF2B5EF4-FFF2-40B4-BE49-F238E27FC236}">
                  <a16:creationId xmlns:a16="http://schemas.microsoft.com/office/drawing/2014/main" id="{00000000-0008-0000-0400-0000F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24</xdr:row>
          <xdr:rowOff>228600</xdr:rowOff>
        </xdr:from>
        <xdr:to>
          <xdr:col>2</xdr:col>
          <xdr:colOff>285750</xdr:colOff>
          <xdr:row>26</xdr:row>
          <xdr:rowOff>31750</xdr:rowOff>
        </xdr:to>
        <xdr:sp macro="" textlink="">
          <xdr:nvSpPr>
            <xdr:cNvPr id="17663" name="Check Box 255" hidden="1">
              <a:extLst>
                <a:ext uri="{63B3BB69-23CF-44E3-9099-C40C66FF867C}">
                  <a14:compatExt spid="_x0000_s17663"/>
                </a:ext>
                <a:ext uri="{FF2B5EF4-FFF2-40B4-BE49-F238E27FC236}">
                  <a16:creationId xmlns:a16="http://schemas.microsoft.com/office/drawing/2014/main" id="{00000000-0008-0000-0400-0000F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28</xdr:row>
          <xdr:rowOff>165100</xdr:rowOff>
        </xdr:from>
        <xdr:to>
          <xdr:col>2</xdr:col>
          <xdr:colOff>266700</xdr:colOff>
          <xdr:row>30</xdr:row>
          <xdr:rowOff>0</xdr:rowOff>
        </xdr:to>
        <xdr:sp macro="" textlink="">
          <xdr:nvSpPr>
            <xdr:cNvPr id="17664" name="Check Box 256" hidden="1">
              <a:extLst>
                <a:ext uri="{63B3BB69-23CF-44E3-9099-C40C66FF867C}">
                  <a14:compatExt spid="_x0000_s17664"/>
                </a:ext>
                <a:ext uri="{FF2B5EF4-FFF2-40B4-BE49-F238E27FC236}">
                  <a16:creationId xmlns:a16="http://schemas.microsoft.com/office/drawing/2014/main" id="{00000000-0008-0000-0400-000000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31</xdr:row>
          <xdr:rowOff>165100</xdr:rowOff>
        </xdr:from>
        <xdr:to>
          <xdr:col>2</xdr:col>
          <xdr:colOff>279400</xdr:colOff>
          <xdr:row>33</xdr:row>
          <xdr:rowOff>19050</xdr:rowOff>
        </xdr:to>
        <xdr:sp macro="" textlink="">
          <xdr:nvSpPr>
            <xdr:cNvPr id="17665" name="Check Box 257" hidden="1">
              <a:extLst>
                <a:ext uri="{63B3BB69-23CF-44E3-9099-C40C66FF867C}">
                  <a14:compatExt spid="_x0000_s17665"/>
                </a:ext>
                <a:ext uri="{FF2B5EF4-FFF2-40B4-BE49-F238E27FC236}">
                  <a16:creationId xmlns:a16="http://schemas.microsoft.com/office/drawing/2014/main" id="{00000000-0008-0000-0400-000001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35</xdr:row>
          <xdr:rowOff>114300</xdr:rowOff>
        </xdr:from>
        <xdr:to>
          <xdr:col>2</xdr:col>
          <xdr:colOff>285750</xdr:colOff>
          <xdr:row>37</xdr:row>
          <xdr:rowOff>12700</xdr:rowOff>
        </xdr:to>
        <xdr:sp macro="" textlink="">
          <xdr:nvSpPr>
            <xdr:cNvPr id="17666" name="Check Box 258" hidden="1">
              <a:extLst>
                <a:ext uri="{63B3BB69-23CF-44E3-9099-C40C66FF867C}">
                  <a14:compatExt spid="_x0000_s17666"/>
                </a:ext>
                <a:ext uri="{FF2B5EF4-FFF2-40B4-BE49-F238E27FC236}">
                  <a16:creationId xmlns:a16="http://schemas.microsoft.com/office/drawing/2014/main" id="{00000000-0008-0000-0400-000002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39</xdr:row>
          <xdr:rowOff>152400</xdr:rowOff>
        </xdr:from>
        <xdr:to>
          <xdr:col>2</xdr:col>
          <xdr:colOff>317500</xdr:colOff>
          <xdr:row>41</xdr:row>
          <xdr:rowOff>12700</xdr:rowOff>
        </xdr:to>
        <xdr:sp macro="" textlink="">
          <xdr:nvSpPr>
            <xdr:cNvPr id="17667" name="Check Box 259" hidden="1">
              <a:extLst>
                <a:ext uri="{63B3BB69-23CF-44E3-9099-C40C66FF867C}">
                  <a14:compatExt spid="_x0000_s17667"/>
                </a:ext>
                <a:ext uri="{FF2B5EF4-FFF2-40B4-BE49-F238E27FC236}">
                  <a16:creationId xmlns:a16="http://schemas.microsoft.com/office/drawing/2014/main" id="{00000000-0008-0000-0400-000003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41</xdr:row>
          <xdr:rowOff>165100</xdr:rowOff>
        </xdr:from>
        <xdr:to>
          <xdr:col>2</xdr:col>
          <xdr:colOff>298450</xdr:colOff>
          <xdr:row>43</xdr:row>
          <xdr:rowOff>12700</xdr:rowOff>
        </xdr:to>
        <xdr:sp macro="" textlink="">
          <xdr:nvSpPr>
            <xdr:cNvPr id="17668" name="Check Box 260" hidden="1">
              <a:extLst>
                <a:ext uri="{63B3BB69-23CF-44E3-9099-C40C66FF867C}">
                  <a14:compatExt spid="_x0000_s17668"/>
                </a:ext>
                <a:ext uri="{FF2B5EF4-FFF2-40B4-BE49-F238E27FC236}">
                  <a16:creationId xmlns:a16="http://schemas.microsoft.com/office/drawing/2014/main" id="{00000000-0008-0000-0400-000004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43</xdr:row>
          <xdr:rowOff>152400</xdr:rowOff>
        </xdr:from>
        <xdr:to>
          <xdr:col>2</xdr:col>
          <xdr:colOff>304800</xdr:colOff>
          <xdr:row>45</xdr:row>
          <xdr:rowOff>31750</xdr:rowOff>
        </xdr:to>
        <xdr:sp macro="" textlink="">
          <xdr:nvSpPr>
            <xdr:cNvPr id="17669" name="Check Box 261" hidden="1">
              <a:extLst>
                <a:ext uri="{63B3BB69-23CF-44E3-9099-C40C66FF867C}">
                  <a14:compatExt spid="_x0000_s17669"/>
                </a:ext>
                <a:ext uri="{FF2B5EF4-FFF2-40B4-BE49-F238E27FC236}">
                  <a16:creationId xmlns:a16="http://schemas.microsoft.com/office/drawing/2014/main" id="{00000000-0008-0000-0400-000005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45</xdr:row>
          <xdr:rowOff>165100</xdr:rowOff>
        </xdr:from>
        <xdr:to>
          <xdr:col>2</xdr:col>
          <xdr:colOff>317500</xdr:colOff>
          <xdr:row>47</xdr:row>
          <xdr:rowOff>19050</xdr:rowOff>
        </xdr:to>
        <xdr:sp macro="" textlink="">
          <xdr:nvSpPr>
            <xdr:cNvPr id="17670" name="Check Box 262" hidden="1">
              <a:extLst>
                <a:ext uri="{63B3BB69-23CF-44E3-9099-C40C66FF867C}">
                  <a14:compatExt spid="_x0000_s17670"/>
                </a:ext>
                <a:ext uri="{FF2B5EF4-FFF2-40B4-BE49-F238E27FC236}">
                  <a16:creationId xmlns:a16="http://schemas.microsoft.com/office/drawing/2014/main" id="{00000000-0008-0000-0400-000006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47</xdr:row>
          <xdr:rowOff>152400</xdr:rowOff>
        </xdr:from>
        <xdr:to>
          <xdr:col>2</xdr:col>
          <xdr:colOff>317500</xdr:colOff>
          <xdr:row>49</xdr:row>
          <xdr:rowOff>19050</xdr:rowOff>
        </xdr:to>
        <xdr:sp macro="" textlink="">
          <xdr:nvSpPr>
            <xdr:cNvPr id="17671" name="Check Box 263" hidden="1">
              <a:extLst>
                <a:ext uri="{63B3BB69-23CF-44E3-9099-C40C66FF867C}">
                  <a14:compatExt spid="_x0000_s17671"/>
                </a:ext>
                <a:ext uri="{FF2B5EF4-FFF2-40B4-BE49-F238E27FC236}">
                  <a16:creationId xmlns:a16="http://schemas.microsoft.com/office/drawing/2014/main" id="{00000000-0008-0000-0400-000007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49</xdr:row>
          <xdr:rowOff>171450</xdr:rowOff>
        </xdr:from>
        <xdr:to>
          <xdr:col>2</xdr:col>
          <xdr:colOff>304800</xdr:colOff>
          <xdr:row>51</xdr:row>
          <xdr:rowOff>19050</xdr:rowOff>
        </xdr:to>
        <xdr:sp macro="" textlink="">
          <xdr:nvSpPr>
            <xdr:cNvPr id="17672" name="Check Box 264" hidden="1">
              <a:extLst>
                <a:ext uri="{63B3BB69-23CF-44E3-9099-C40C66FF867C}">
                  <a14:compatExt spid="_x0000_s17672"/>
                </a:ext>
                <a:ext uri="{FF2B5EF4-FFF2-40B4-BE49-F238E27FC236}">
                  <a16:creationId xmlns:a16="http://schemas.microsoft.com/office/drawing/2014/main" id="{00000000-0008-0000-0400-000008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51</xdr:row>
          <xdr:rowOff>165100</xdr:rowOff>
        </xdr:from>
        <xdr:to>
          <xdr:col>2</xdr:col>
          <xdr:colOff>317500</xdr:colOff>
          <xdr:row>53</xdr:row>
          <xdr:rowOff>0</xdr:rowOff>
        </xdr:to>
        <xdr:sp macro="" textlink="">
          <xdr:nvSpPr>
            <xdr:cNvPr id="17673" name="Check Box 265" hidden="1">
              <a:extLst>
                <a:ext uri="{63B3BB69-23CF-44E3-9099-C40C66FF867C}">
                  <a14:compatExt spid="_x0000_s17673"/>
                </a:ext>
                <a:ext uri="{FF2B5EF4-FFF2-40B4-BE49-F238E27FC236}">
                  <a16:creationId xmlns:a16="http://schemas.microsoft.com/office/drawing/2014/main" id="{00000000-0008-0000-0400-000009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54</xdr:row>
          <xdr:rowOff>165100</xdr:rowOff>
        </xdr:from>
        <xdr:to>
          <xdr:col>2</xdr:col>
          <xdr:colOff>279400</xdr:colOff>
          <xdr:row>56</xdr:row>
          <xdr:rowOff>19050</xdr:rowOff>
        </xdr:to>
        <xdr:sp macro="" textlink="">
          <xdr:nvSpPr>
            <xdr:cNvPr id="17674" name="Check Box 266" hidden="1">
              <a:extLst>
                <a:ext uri="{63B3BB69-23CF-44E3-9099-C40C66FF867C}">
                  <a14:compatExt spid="_x0000_s17674"/>
                </a:ext>
                <a:ext uri="{FF2B5EF4-FFF2-40B4-BE49-F238E27FC236}">
                  <a16:creationId xmlns:a16="http://schemas.microsoft.com/office/drawing/2014/main" id="{00000000-0008-0000-0400-00000A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58</xdr:row>
          <xdr:rowOff>165100</xdr:rowOff>
        </xdr:from>
        <xdr:to>
          <xdr:col>2</xdr:col>
          <xdr:colOff>298450</xdr:colOff>
          <xdr:row>60</xdr:row>
          <xdr:rowOff>12700</xdr:rowOff>
        </xdr:to>
        <xdr:sp macro="" textlink="">
          <xdr:nvSpPr>
            <xdr:cNvPr id="17675" name="Check Box 267" hidden="1">
              <a:extLst>
                <a:ext uri="{63B3BB69-23CF-44E3-9099-C40C66FF867C}">
                  <a14:compatExt spid="_x0000_s17675"/>
                </a:ext>
                <a:ext uri="{FF2B5EF4-FFF2-40B4-BE49-F238E27FC236}">
                  <a16:creationId xmlns:a16="http://schemas.microsoft.com/office/drawing/2014/main" id="{00000000-0008-0000-0400-00000B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61</xdr:row>
          <xdr:rowOff>165100</xdr:rowOff>
        </xdr:from>
        <xdr:to>
          <xdr:col>2</xdr:col>
          <xdr:colOff>279400</xdr:colOff>
          <xdr:row>63</xdr:row>
          <xdr:rowOff>19050</xdr:rowOff>
        </xdr:to>
        <xdr:sp macro="" textlink="">
          <xdr:nvSpPr>
            <xdr:cNvPr id="17676" name="Check Box 268" hidden="1">
              <a:extLst>
                <a:ext uri="{63B3BB69-23CF-44E3-9099-C40C66FF867C}">
                  <a14:compatExt spid="_x0000_s17676"/>
                </a:ext>
                <a:ext uri="{FF2B5EF4-FFF2-40B4-BE49-F238E27FC236}">
                  <a16:creationId xmlns:a16="http://schemas.microsoft.com/office/drawing/2014/main" id="{00000000-0008-0000-0400-00000C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63</xdr:row>
          <xdr:rowOff>165100</xdr:rowOff>
        </xdr:from>
        <xdr:to>
          <xdr:col>2</xdr:col>
          <xdr:colOff>266700</xdr:colOff>
          <xdr:row>65</xdr:row>
          <xdr:rowOff>12700</xdr:rowOff>
        </xdr:to>
        <xdr:sp macro="" textlink="">
          <xdr:nvSpPr>
            <xdr:cNvPr id="17677" name="Check Box 269" hidden="1">
              <a:extLst>
                <a:ext uri="{63B3BB69-23CF-44E3-9099-C40C66FF867C}">
                  <a14:compatExt spid="_x0000_s17677"/>
                </a:ext>
                <a:ext uri="{FF2B5EF4-FFF2-40B4-BE49-F238E27FC236}">
                  <a16:creationId xmlns:a16="http://schemas.microsoft.com/office/drawing/2014/main" id="{00000000-0008-0000-0400-00000D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66</xdr:row>
          <xdr:rowOff>12700</xdr:rowOff>
        </xdr:from>
        <xdr:to>
          <xdr:col>2</xdr:col>
          <xdr:colOff>279400</xdr:colOff>
          <xdr:row>66</xdr:row>
          <xdr:rowOff>190500</xdr:rowOff>
        </xdr:to>
        <xdr:sp macro="" textlink="">
          <xdr:nvSpPr>
            <xdr:cNvPr id="17678" name="Check Box 270" hidden="1">
              <a:extLst>
                <a:ext uri="{63B3BB69-23CF-44E3-9099-C40C66FF867C}">
                  <a14:compatExt spid="_x0000_s17678"/>
                </a:ext>
                <a:ext uri="{FF2B5EF4-FFF2-40B4-BE49-F238E27FC236}">
                  <a16:creationId xmlns:a16="http://schemas.microsoft.com/office/drawing/2014/main" id="{00000000-0008-0000-0400-00000E4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114300</xdr:colOff>
      <xdr:row>0</xdr:row>
      <xdr:rowOff>438150</xdr:rowOff>
    </xdr:from>
    <xdr:to>
      <xdr:col>5</xdr:col>
      <xdr:colOff>9525</xdr:colOff>
      <xdr:row>4</xdr:row>
      <xdr:rowOff>142874</xdr:rowOff>
    </xdr:to>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114300" y="438150"/>
          <a:ext cx="1123950" cy="1000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Ｐゴシック" panose="020B0600070205080204" pitchFamily="50" charset="-128"/>
              <a:ea typeface="ＭＳ Ｐゴシック" panose="020B0600070205080204" pitchFamily="50" charset="-128"/>
            </a:rPr>
            <a:t>変更箇所にチェックして</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ください</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579552</xdr:colOff>
      <xdr:row>21</xdr:row>
      <xdr:rowOff>371475</xdr:rowOff>
    </xdr:from>
    <xdr:to>
      <xdr:col>7</xdr:col>
      <xdr:colOff>733425</xdr:colOff>
      <xdr:row>30</xdr:row>
      <xdr:rowOff>9525</xdr:rowOff>
    </xdr:to>
    <xdr:pic>
      <xdr:nvPicPr>
        <xdr:cNvPr id="14" name="図 13">
          <a:extLst>
            <a:ext uri="{FF2B5EF4-FFF2-40B4-BE49-F238E27FC236}">
              <a16:creationId xmlns:a16="http://schemas.microsoft.com/office/drawing/2014/main" id="{00000000-0008-0000-06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89402" y="7219950"/>
          <a:ext cx="2725623"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142860</xdr:colOff>
      <xdr:row>24</xdr:row>
      <xdr:rowOff>222171</xdr:rowOff>
    </xdr:from>
    <xdr:to>
      <xdr:col>6</xdr:col>
      <xdr:colOff>496375</xdr:colOff>
      <xdr:row>31</xdr:row>
      <xdr:rowOff>96809</xdr:rowOff>
    </xdr:to>
    <xdr:grpSp>
      <xdr:nvGrpSpPr>
        <xdr:cNvPr id="38" name="グループ化 37">
          <a:extLst>
            <a:ext uri="{FF2B5EF4-FFF2-40B4-BE49-F238E27FC236}">
              <a16:creationId xmlns:a16="http://schemas.microsoft.com/office/drawing/2014/main" id="{A03F99B0-83AB-4EA6-BCA0-0718BA865A9E}"/>
            </a:ext>
          </a:extLst>
        </xdr:cNvPr>
        <xdr:cNvGrpSpPr/>
      </xdr:nvGrpSpPr>
      <xdr:grpSpPr>
        <a:xfrm>
          <a:off x="146035" y="7191296"/>
          <a:ext cx="2750640" cy="1544688"/>
          <a:chOff x="250887" y="7676718"/>
          <a:chExt cx="2753814" cy="1540909"/>
        </a:xfrm>
      </xdr:grpSpPr>
      <xdr:grpSp>
        <xdr:nvGrpSpPr>
          <xdr:cNvPr id="39" name="グループ化 38">
            <a:extLst>
              <a:ext uri="{FF2B5EF4-FFF2-40B4-BE49-F238E27FC236}">
                <a16:creationId xmlns:a16="http://schemas.microsoft.com/office/drawing/2014/main" id="{C69E8762-1CB6-02F9-33B9-E0B4DC7E7448}"/>
              </a:ext>
            </a:extLst>
          </xdr:cNvPr>
          <xdr:cNvGrpSpPr/>
        </xdr:nvGrpSpPr>
        <xdr:grpSpPr>
          <a:xfrm>
            <a:off x="250887" y="7676718"/>
            <a:ext cx="2753814" cy="1540909"/>
            <a:chOff x="254069" y="7674827"/>
            <a:chExt cx="2747476" cy="1542801"/>
          </a:xfrm>
        </xdr:grpSpPr>
        <xdr:sp macro="" textlink="">
          <xdr:nvSpPr>
            <xdr:cNvPr id="41" name="テキスト ボックス 40">
              <a:extLst>
                <a:ext uri="{FF2B5EF4-FFF2-40B4-BE49-F238E27FC236}">
                  <a16:creationId xmlns:a16="http://schemas.microsoft.com/office/drawing/2014/main" id="{A04577BE-3DBE-4E8C-14D9-D01834166A02}"/>
                </a:ext>
              </a:extLst>
            </xdr:cNvPr>
            <xdr:cNvSpPr txBox="1"/>
          </xdr:nvSpPr>
          <xdr:spPr>
            <a:xfrm>
              <a:off x="2525296" y="8045896"/>
              <a:ext cx="476249"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２８㎜</a:t>
              </a:r>
            </a:p>
          </xdr:txBody>
        </xdr:sp>
        <xdr:sp macro="" textlink="">
          <xdr:nvSpPr>
            <xdr:cNvPr id="42" name="テキスト ボックス 41">
              <a:extLst>
                <a:ext uri="{FF2B5EF4-FFF2-40B4-BE49-F238E27FC236}">
                  <a16:creationId xmlns:a16="http://schemas.microsoft.com/office/drawing/2014/main" id="{57554881-BE45-9B53-430A-FCBB7CB4ADCE}"/>
                </a:ext>
              </a:extLst>
            </xdr:cNvPr>
            <xdr:cNvSpPr txBox="1"/>
          </xdr:nvSpPr>
          <xdr:spPr>
            <a:xfrm>
              <a:off x="1064465" y="8975254"/>
              <a:ext cx="443455"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５５㎜</a:t>
              </a:r>
            </a:p>
          </xdr:txBody>
        </xdr:sp>
        <xdr:grpSp>
          <xdr:nvGrpSpPr>
            <xdr:cNvPr id="43" name="グループ化 42">
              <a:extLst>
                <a:ext uri="{FF2B5EF4-FFF2-40B4-BE49-F238E27FC236}">
                  <a16:creationId xmlns:a16="http://schemas.microsoft.com/office/drawing/2014/main" id="{9B5C17A9-C1A8-D02C-8565-4F992966F4FB}"/>
                </a:ext>
              </a:extLst>
            </xdr:cNvPr>
            <xdr:cNvGrpSpPr/>
          </xdr:nvGrpSpPr>
          <xdr:grpSpPr>
            <a:xfrm>
              <a:off x="254069" y="7674827"/>
              <a:ext cx="2365035" cy="1384350"/>
              <a:chOff x="254077" y="7674825"/>
              <a:chExt cx="2359589" cy="1384340"/>
            </a:xfrm>
          </xdr:grpSpPr>
          <xdr:grpSp>
            <xdr:nvGrpSpPr>
              <xdr:cNvPr id="44" name="グループ化 43">
                <a:extLst>
                  <a:ext uri="{FF2B5EF4-FFF2-40B4-BE49-F238E27FC236}">
                    <a16:creationId xmlns:a16="http://schemas.microsoft.com/office/drawing/2014/main" id="{272AFD3C-5D0F-833A-FA41-F76EC0F6C4A5}"/>
                  </a:ext>
                </a:extLst>
              </xdr:cNvPr>
              <xdr:cNvGrpSpPr/>
            </xdr:nvGrpSpPr>
            <xdr:grpSpPr>
              <a:xfrm>
                <a:off x="254077" y="7674825"/>
                <a:ext cx="2359589" cy="1384340"/>
                <a:chOff x="254007" y="7673798"/>
                <a:chExt cx="2355984" cy="1388554"/>
              </a:xfrm>
            </xdr:grpSpPr>
            <xdr:grpSp>
              <xdr:nvGrpSpPr>
                <xdr:cNvPr id="46" name="グループ化 45">
                  <a:extLst>
                    <a:ext uri="{FF2B5EF4-FFF2-40B4-BE49-F238E27FC236}">
                      <a16:creationId xmlns:a16="http://schemas.microsoft.com/office/drawing/2014/main" id="{29750F3A-0A2A-760B-7604-7F7F6E1047D6}"/>
                    </a:ext>
                  </a:extLst>
                </xdr:cNvPr>
                <xdr:cNvGrpSpPr/>
              </xdr:nvGrpSpPr>
              <xdr:grpSpPr>
                <a:xfrm>
                  <a:off x="254007" y="7673944"/>
                  <a:ext cx="2068112" cy="1004255"/>
                  <a:chOff x="250751" y="7711057"/>
                  <a:chExt cx="2081607" cy="1004815"/>
                </a:xfrm>
              </xdr:grpSpPr>
              <xdr:pic>
                <xdr:nvPicPr>
                  <xdr:cNvPr id="55" name="図 2">
                    <a:extLst>
                      <a:ext uri="{FF2B5EF4-FFF2-40B4-BE49-F238E27FC236}">
                        <a16:creationId xmlns:a16="http://schemas.microsoft.com/office/drawing/2014/main" id="{479210FE-FC0E-D094-CA3B-7C32FDD473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751" y="7711057"/>
                    <a:ext cx="2081607" cy="1004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入力フォーム!Y1">
                <xdr:nvSpPr>
                  <xdr:cNvPr id="56" name="テキスト ボックス 55">
                    <a:extLst>
                      <a:ext uri="{FF2B5EF4-FFF2-40B4-BE49-F238E27FC236}">
                        <a16:creationId xmlns:a16="http://schemas.microsoft.com/office/drawing/2014/main" id="{C31B8DF9-F3A8-DE6E-CF0C-27D0F12F38F0}"/>
                      </a:ext>
                    </a:extLst>
                  </xdr:cNvPr>
                  <xdr:cNvSpPr txBox="1"/>
                </xdr:nvSpPr>
                <xdr:spPr>
                  <a:xfrm>
                    <a:off x="1075833" y="8207469"/>
                    <a:ext cx="787705" cy="2763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65C22637-AC22-4042-AB5B-B29BF68B262C}" type="TxLink">
                      <a:rPr kumimoji="1" lang="en-US" altLang="en-US" sz="1100" b="0" i="0" u="none" strike="noStrike">
                        <a:solidFill>
                          <a:srgbClr val="000000"/>
                        </a:solidFill>
                        <a:latin typeface="ＭＳ Ｐゴシック"/>
                        <a:ea typeface="ＭＳ Ｐゴシック"/>
                      </a:rPr>
                      <a:pPr/>
                      <a:t> </a:t>
                    </a:fld>
                    <a:endParaRPr kumimoji="1" lang="ja-JP" altLang="en-US" sz="1200">
                      <a:latin typeface="ＭＳ ゴシック" panose="020B0609070205080204" pitchFamily="49" charset="-128"/>
                      <a:ea typeface="ＭＳ ゴシック" panose="020B0609070205080204" pitchFamily="49" charset="-128"/>
                    </a:endParaRPr>
                  </a:p>
                </xdr:txBody>
              </xdr:sp>
            </xdr:grpSp>
            <xdr:grpSp>
              <xdr:nvGrpSpPr>
                <xdr:cNvPr id="47" name="グループ化 46">
                  <a:extLst>
                    <a:ext uri="{FF2B5EF4-FFF2-40B4-BE49-F238E27FC236}">
                      <a16:creationId xmlns:a16="http://schemas.microsoft.com/office/drawing/2014/main" id="{983DAF32-915C-5C17-BB16-39CD41218917}"/>
                    </a:ext>
                  </a:extLst>
                </xdr:cNvPr>
                <xdr:cNvGrpSpPr/>
              </xdr:nvGrpSpPr>
              <xdr:grpSpPr>
                <a:xfrm>
                  <a:off x="316938" y="8877534"/>
                  <a:ext cx="1943926" cy="184818"/>
                  <a:chOff x="307417" y="8923830"/>
                  <a:chExt cx="1957579" cy="187157"/>
                </a:xfrm>
              </xdr:grpSpPr>
              <xdr:cxnSp macro="">
                <xdr:nvCxnSpPr>
                  <xdr:cNvPr id="52" name="直線コネクタ 51">
                    <a:extLst>
                      <a:ext uri="{FF2B5EF4-FFF2-40B4-BE49-F238E27FC236}">
                        <a16:creationId xmlns:a16="http://schemas.microsoft.com/office/drawing/2014/main" id="{2F12C822-355B-3F1C-26C7-CFDF90AB04E5}"/>
                      </a:ext>
                    </a:extLst>
                  </xdr:cNvPr>
                  <xdr:cNvCxnSpPr/>
                </xdr:nvCxnSpPr>
                <xdr:spPr bwMode="auto">
                  <a:xfrm>
                    <a:off x="315091" y="9005176"/>
                    <a:ext cx="1947808"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53" name="直線コネクタ 52">
                    <a:extLst>
                      <a:ext uri="{FF2B5EF4-FFF2-40B4-BE49-F238E27FC236}">
                        <a16:creationId xmlns:a16="http://schemas.microsoft.com/office/drawing/2014/main" id="{F7D549E9-16DA-318F-772A-3A15488B0570}"/>
                      </a:ext>
                    </a:extLst>
                  </xdr:cNvPr>
                  <xdr:cNvCxnSpPr/>
                </xdr:nvCxnSpPr>
                <xdr:spPr bwMode="auto">
                  <a:xfrm flipH="1">
                    <a:off x="307417"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54" name="直線コネクタ 53">
                    <a:extLst>
                      <a:ext uri="{FF2B5EF4-FFF2-40B4-BE49-F238E27FC236}">
                        <a16:creationId xmlns:a16="http://schemas.microsoft.com/office/drawing/2014/main" id="{7BDA5CFB-4486-0427-6678-631C0B6B4530}"/>
                      </a:ext>
                    </a:extLst>
                  </xdr:cNvPr>
                  <xdr:cNvCxnSpPr/>
                </xdr:nvCxnSpPr>
                <xdr:spPr bwMode="auto">
                  <a:xfrm flipH="1">
                    <a:off x="2261804"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grpSp>
              <xdr:nvGrpSpPr>
                <xdr:cNvPr id="48" name="グループ化 47">
                  <a:extLst>
                    <a:ext uri="{FF2B5EF4-FFF2-40B4-BE49-F238E27FC236}">
                      <a16:creationId xmlns:a16="http://schemas.microsoft.com/office/drawing/2014/main" id="{6DC07085-C70A-B8F8-A4D4-152D6C713C5E}"/>
                    </a:ext>
                  </a:extLst>
                </xdr:cNvPr>
                <xdr:cNvGrpSpPr/>
              </xdr:nvGrpSpPr>
              <xdr:grpSpPr>
                <a:xfrm rot="5400000">
                  <a:off x="2021671" y="8078116"/>
                  <a:ext cx="992638" cy="184002"/>
                  <a:chOff x="301124" y="8920608"/>
                  <a:chExt cx="1961775" cy="187153"/>
                </a:xfrm>
              </xdr:grpSpPr>
              <xdr:cxnSp macro="">
                <xdr:nvCxnSpPr>
                  <xdr:cNvPr id="49" name="直線コネクタ 48">
                    <a:extLst>
                      <a:ext uri="{FF2B5EF4-FFF2-40B4-BE49-F238E27FC236}">
                        <a16:creationId xmlns:a16="http://schemas.microsoft.com/office/drawing/2014/main" id="{D2A1F5CA-F1EC-43FA-7028-92D4D4C6F47D}"/>
                      </a:ext>
                    </a:extLst>
                  </xdr:cNvPr>
                  <xdr:cNvCxnSpPr/>
                </xdr:nvCxnSpPr>
                <xdr:spPr bwMode="auto">
                  <a:xfrm>
                    <a:off x="315091" y="9005176"/>
                    <a:ext cx="1947808"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50" name="直線コネクタ 49">
                    <a:extLst>
                      <a:ext uri="{FF2B5EF4-FFF2-40B4-BE49-F238E27FC236}">
                        <a16:creationId xmlns:a16="http://schemas.microsoft.com/office/drawing/2014/main" id="{0EECDD13-6C0D-1732-2D49-14A0FF1C3D84}"/>
                      </a:ext>
                    </a:extLst>
                  </xdr:cNvPr>
                  <xdr:cNvCxnSpPr/>
                </xdr:nvCxnSpPr>
                <xdr:spPr bwMode="auto">
                  <a:xfrm flipH="1">
                    <a:off x="307417"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51" name="直線コネクタ 50">
                    <a:extLst>
                      <a:ext uri="{FF2B5EF4-FFF2-40B4-BE49-F238E27FC236}">
                        <a16:creationId xmlns:a16="http://schemas.microsoft.com/office/drawing/2014/main" id="{C1D8920C-9405-1487-0720-560C06AD3CF3}"/>
                      </a:ext>
                    </a:extLst>
                  </xdr:cNvPr>
                  <xdr:cNvCxnSpPr/>
                </xdr:nvCxnSpPr>
                <xdr:spPr bwMode="auto">
                  <a:xfrm flipH="1">
                    <a:off x="2261804"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grpSp>
          <xdr:sp macro="" textlink="">
            <xdr:nvSpPr>
              <xdr:cNvPr id="45" name="正方形/長方形 44">
                <a:extLst>
                  <a:ext uri="{FF2B5EF4-FFF2-40B4-BE49-F238E27FC236}">
                    <a16:creationId xmlns:a16="http://schemas.microsoft.com/office/drawing/2014/main" id="{4EA1AADC-574F-8E2D-A77F-C36116FFB068}"/>
                  </a:ext>
                </a:extLst>
              </xdr:cNvPr>
              <xdr:cNvSpPr/>
            </xdr:nvSpPr>
            <xdr:spPr bwMode="auto">
              <a:xfrm>
                <a:off x="847731" y="8083569"/>
                <a:ext cx="1206500" cy="57150"/>
              </a:xfrm>
              <a:prstGeom prst="rect">
                <a:avLst/>
              </a:prstGeom>
              <a:solidFill>
                <a:schemeClr val="bg1"/>
              </a:solidFill>
              <a:ln w="9525">
                <a:noFill/>
                <a:round/>
                <a:headEnd/>
                <a:tailEnd/>
              </a:ln>
            </xdr:spPr>
            <xdr:txBody>
              <a:bodyPr rtlCol="0" anchor="ctr"/>
              <a:lstStyle/>
              <a:p>
                <a:pPr algn="l"/>
                <a:endParaRPr kumimoji="1" lang="ja-JP" altLang="en-US" sz="1100"/>
              </a:p>
            </xdr:txBody>
          </xdr:sp>
        </xdr:grpSp>
      </xdr:grpSp>
      <xdr:sp macro="" textlink="入力フォーム!S1">
        <xdr:nvSpPr>
          <xdr:cNvPr id="40" name="テキスト ボックス 39">
            <a:extLst>
              <a:ext uri="{FF2B5EF4-FFF2-40B4-BE49-F238E27FC236}">
                <a16:creationId xmlns:a16="http://schemas.microsoft.com/office/drawing/2014/main" id="{FB8048D8-2F23-E448-5706-95FBF225FC57}"/>
              </a:ext>
            </a:extLst>
          </xdr:cNvPr>
          <xdr:cNvSpPr txBox="1"/>
        </xdr:nvSpPr>
        <xdr:spPr>
          <a:xfrm>
            <a:off x="1054100" y="7953372"/>
            <a:ext cx="728560" cy="2750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1FAD4092-5D5C-48FF-97C4-7BEC17D5A638}" type="TxLink">
              <a:rPr kumimoji="1" lang="en-US" altLang="en-US" sz="1100" b="0" i="0" u="none" strike="noStrike">
                <a:solidFill>
                  <a:srgbClr val="000000"/>
                </a:solidFill>
                <a:latin typeface="ＭＳ Ｐゴシック"/>
                <a:ea typeface="ＭＳ Ｐゴシック"/>
              </a:rPr>
              <a:pPr/>
              <a:t> </a:t>
            </a:fld>
            <a:endParaRPr kumimoji="1" lang="ja-JP" altLang="en-US" sz="12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entury Schoolbook">
      <a:majorFont>
        <a:latin typeface="Century Schoolbook" panose="02040604050505020304"/>
        <a:ea typeface=""/>
        <a:cs typeface=""/>
        <a:font script="Jpan" typeface="ＭＳ Ｐ明朝"/>
        <a:font script="Hang" typeface="휴먼매직체"/>
        <a:font script="Hans" typeface="华文楷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Schoolbook" panose="02040604050505020304"/>
        <a:ea typeface=""/>
        <a:cs typeface=""/>
        <a:font script="Jpan" typeface="ＭＳ Ｐ明朝"/>
        <a:font script="Hang" typeface="휴먼매직체"/>
        <a:font script="Hans" typeface="宋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solidFill>
            <a:srgbClr val="000000"/>
          </a:solidFill>
          <a:round/>
          <a:headEnd/>
          <a:tailEnd/>
        </a:ln>
      </a:spPr>
      <a:body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45.xml"/><Relationship Id="rId21" Type="http://schemas.openxmlformats.org/officeDocument/2006/relationships/ctrlProp" Target="../ctrlProps/ctrlProp40.xml"/><Relationship Id="rId42" Type="http://schemas.openxmlformats.org/officeDocument/2006/relationships/ctrlProp" Target="../ctrlProps/ctrlProp61.xml"/><Relationship Id="rId47" Type="http://schemas.openxmlformats.org/officeDocument/2006/relationships/ctrlProp" Target="../ctrlProps/ctrlProp66.xml"/><Relationship Id="rId63" Type="http://schemas.openxmlformats.org/officeDocument/2006/relationships/ctrlProp" Target="../ctrlProps/ctrlProp82.xml"/><Relationship Id="rId68" Type="http://schemas.openxmlformats.org/officeDocument/2006/relationships/ctrlProp" Target="../ctrlProps/ctrlProp87.xml"/><Relationship Id="rId84" Type="http://schemas.openxmlformats.org/officeDocument/2006/relationships/ctrlProp" Target="../ctrlProps/ctrlProp103.xml"/><Relationship Id="rId89" Type="http://schemas.openxmlformats.org/officeDocument/2006/relationships/ctrlProp" Target="../ctrlProps/ctrlProp108.xml"/><Relationship Id="rId16" Type="http://schemas.openxmlformats.org/officeDocument/2006/relationships/ctrlProp" Target="../ctrlProps/ctrlProp35.xml"/><Relationship Id="rId11" Type="http://schemas.openxmlformats.org/officeDocument/2006/relationships/ctrlProp" Target="../ctrlProps/ctrlProp30.xml"/><Relationship Id="rId32" Type="http://schemas.openxmlformats.org/officeDocument/2006/relationships/ctrlProp" Target="../ctrlProps/ctrlProp51.xml"/><Relationship Id="rId37" Type="http://schemas.openxmlformats.org/officeDocument/2006/relationships/ctrlProp" Target="../ctrlProps/ctrlProp56.xml"/><Relationship Id="rId53" Type="http://schemas.openxmlformats.org/officeDocument/2006/relationships/ctrlProp" Target="../ctrlProps/ctrlProp72.xml"/><Relationship Id="rId58" Type="http://schemas.openxmlformats.org/officeDocument/2006/relationships/ctrlProp" Target="../ctrlProps/ctrlProp77.xml"/><Relationship Id="rId74" Type="http://schemas.openxmlformats.org/officeDocument/2006/relationships/ctrlProp" Target="../ctrlProps/ctrlProp93.xml"/><Relationship Id="rId79" Type="http://schemas.openxmlformats.org/officeDocument/2006/relationships/ctrlProp" Target="../ctrlProps/ctrlProp98.xml"/><Relationship Id="rId5" Type="http://schemas.openxmlformats.org/officeDocument/2006/relationships/ctrlProp" Target="../ctrlProps/ctrlProp24.xml"/><Relationship Id="rId90" Type="http://schemas.openxmlformats.org/officeDocument/2006/relationships/ctrlProp" Target="../ctrlProps/ctrlProp109.xml"/><Relationship Id="rId14" Type="http://schemas.openxmlformats.org/officeDocument/2006/relationships/ctrlProp" Target="../ctrlProps/ctrlProp33.xml"/><Relationship Id="rId22" Type="http://schemas.openxmlformats.org/officeDocument/2006/relationships/ctrlProp" Target="../ctrlProps/ctrlProp41.xml"/><Relationship Id="rId27" Type="http://schemas.openxmlformats.org/officeDocument/2006/relationships/ctrlProp" Target="../ctrlProps/ctrlProp46.xml"/><Relationship Id="rId30" Type="http://schemas.openxmlformats.org/officeDocument/2006/relationships/ctrlProp" Target="../ctrlProps/ctrlProp49.xml"/><Relationship Id="rId35" Type="http://schemas.openxmlformats.org/officeDocument/2006/relationships/ctrlProp" Target="../ctrlProps/ctrlProp54.xml"/><Relationship Id="rId43" Type="http://schemas.openxmlformats.org/officeDocument/2006/relationships/ctrlProp" Target="../ctrlProps/ctrlProp62.xml"/><Relationship Id="rId48" Type="http://schemas.openxmlformats.org/officeDocument/2006/relationships/ctrlProp" Target="../ctrlProps/ctrlProp67.xml"/><Relationship Id="rId56" Type="http://schemas.openxmlformats.org/officeDocument/2006/relationships/ctrlProp" Target="../ctrlProps/ctrlProp75.xml"/><Relationship Id="rId64" Type="http://schemas.openxmlformats.org/officeDocument/2006/relationships/ctrlProp" Target="../ctrlProps/ctrlProp83.xml"/><Relationship Id="rId69" Type="http://schemas.openxmlformats.org/officeDocument/2006/relationships/ctrlProp" Target="../ctrlProps/ctrlProp88.xml"/><Relationship Id="rId77" Type="http://schemas.openxmlformats.org/officeDocument/2006/relationships/ctrlProp" Target="../ctrlProps/ctrlProp96.xml"/><Relationship Id="rId8" Type="http://schemas.openxmlformats.org/officeDocument/2006/relationships/ctrlProp" Target="../ctrlProps/ctrlProp27.xml"/><Relationship Id="rId51" Type="http://schemas.openxmlformats.org/officeDocument/2006/relationships/ctrlProp" Target="../ctrlProps/ctrlProp70.xml"/><Relationship Id="rId72" Type="http://schemas.openxmlformats.org/officeDocument/2006/relationships/ctrlProp" Target="../ctrlProps/ctrlProp91.xml"/><Relationship Id="rId80" Type="http://schemas.openxmlformats.org/officeDocument/2006/relationships/ctrlProp" Target="../ctrlProps/ctrlProp99.xml"/><Relationship Id="rId85" Type="http://schemas.openxmlformats.org/officeDocument/2006/relationships/ctrlProp" Target="../ctrlProps/ctrlProp104.xml"/><Relationship Id="rId3" Type="http://schemas.openxmlformats.org/officeDocument/2006/relationships/vmlDrawing" Target="../drawings/vmlDrawing2.v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33" Type="http://schemas.openxmlformats.org/officeDocument/2006/relationships/ctrlProp" Target="../ctrlProps/ctrlProp52.xml"/><Relationship Id="rId38" Type="http://schemas.openxmlformats.org/officeDocument/2006/relationships/ctrlProp" Target="../ctrlProps/ctrlProp57.xml"/><Relationship Id="rId46" Type="http://schemas.openxmlformats.org/officeDocument/2006/relationships/ctrlProp" Target="../ctrlProps/ctrlProp65.xml"/><Relationship Id="rId59" Type="http://schemas.openxmlformats.org/officeDocument/2006/relationships/ctrlProp" Target="../ctrlProps/ctrlProp78.xml"/><Relationship Id="rId67" Type="http://schemas.openxmlformats.org/officeDocument/2006/relationships/ctrlProp" Target="../ctrlProps/ctrlProp86.xml"/><Relationship Id="rId20" Type="http://schemas.openxmlformats.org/officeDocument/2006/relationships/ctrlProp" Target="../ctrlProps/ctrlProp39.xml"/><Relationship Id="rId41" Type="http://schemas.openxmlformats.org/officeDocument/2006/relationships/ctrlProp" Target="../ctrlProps/ctrlProp60.xml"/><Relationship Id="rId54" Type="http://schemas.openxmlformats.org/officeDocument/2006/relationships/ctrlProp" Target="../ctrlProps/ctrlProp73.xml"/><Relationship Id="rId62" Type="http://schemas.openxmlformats.org/officeDocument/2006/relationships/ctrlProp" Target="../ctrlProps/ctrlProp81.xml"/><Relationship Id="rId70" Type="http://schemas.openxmlformats.org/officeDocument/2006/relationships/ctrlProp" Target="../ctrlProps/ctrlProp89.xml"/><Relationship Id="rId75" Type="http://schemas.openxmlformats.org/officeDocument/2006/relationships/ctrlProp" Target="../ctrlProps/ctrlProp94.xml"/><Relationship Id="rId83" Type="http://schemas.openxmlformats.org/officeDocument/2006/relationships/ctrlProp" Target="../ctrlProps/ctrlProp102.xml"/><Relationship Id="rId88" Type="http://schemas.openxmlformats.org/officeDocument/2006/relationships/ctrlProp" Target="../ctrlProps/ctrlProp107.xml"/><Relationship Id="rId1" Type="http://schemas.openxmlformats.org/officeDocument/2006/relationships/printerSettings" Target="../printerSettings/printerSettings3.bin"/><Relationship Id="rId6" Type="http://schemas.openxmlformats.org/officeDocument/2006/relationships/ctrlProp" Target="../ctrlProps/ctrlProp25.xml"/><Relationship Id="rId15" Type="http://schemas.openxmlformats.org/officeDocument/2006/relationships/ctrlProp" Target="../ctrlProps/ctrlProp34.xml"/><Relationship Id="rId23" Type="http://schemas.openxmlformats.org/officeDocument/2006/relationships/ctrlProp" Target="../ctrlProps/ctrlProp42.xml"/><Relationship Id="rId28" Type="http://schemas.openxmlformats.org/officeDocument/2006/relationships/ctrlProp" Target="../ctrlProps/ctrlProp47.xml"/><Relationship Id="rId36" Type="http://schemas.openxmlformats.org/officeDocument/2006/relationships/ctrlProp" Target="../ctrlProps/ctrlProp55.xml"/><Relationship Id="rId49" Type="http://schemas.openxmlformats.org/officeDocument/2006/relationships/ctrlProp" Target="../ctrlProps/ctrlProp68.xml"/><Relationship Id="rId57" Type="http://schemas.openxmlformats.org/officeDocument/2006/relationships/ctrlProp" Target="../ctrlProps/ctrlProp76.xml"/><Relationship Id="rId10" Type="http://schemas.openxmlformats.org/officeDocument/2006/relationships/ctrlProp" Target="../ctrlProps/ctrlProp29.xml"/><Relationship Id="rId31" Type="http://schemas.openxmlformats.org/officeDocument/2006/relationships/ctrlProp" Target="../ctrlProps/ctrlProp50.xml"/><Relationship Id="rId44" Type="http://schemas.openxmlformats.org/officeDocument/2006/relationships/ctrlProp" Target="../ctrlProps/ctrlProp63.xml"/><Relationship Id="rId52" Type="http://schemas.openxmlformats.org/officeDocument/2006/relationships/ctrlProp" Target="../ctrlProps/ctrlProp71.xml"/><Relationship Id="rId60" Type="http://schemas.openxmlformats.org/officeDocument/2006/relationships/ctrlProp" Target="../ctrlProps/ctrlProp79.xml"/><Relationship Id="rId65" Type="http://schemas.openxmlformats.org/officeDocument/2006/relationships/ctrlProp" Target="../ctrlProps/ctrlProp84.xml"/><Relationship Id="rId73" Type="http://schemas.openxmlformats.org/officeDocument/2006/relationships/ctrlProp" Target="../ctrlProps/ctrlProp92.xml"/><Relationship Id="rId78" Type="http://schemas.openxmlformats.org/officeDocument/2006/relationships/ctrlProp" Target="../ctrlProps/ctrlProp97.xml"/><Relationship Id="rId81" Type="http://schemas.openxmlformats.org/officeDocument/2006/relationships/ctrlProp" Target="../ctrlProps/ctrlProp100.xml"/><Relationship Id="rId86" Type="http://schemas.openxmlformats.org/officeDocument/2006/relationships/ctrlProp" Target="../ctrlProps/ctrlProp105.xml"/><Relationship Id="rId4" Type="http://schemas.openxmlformats.org/officeDocument/2006/relationships/ctrlProp" Target="../ctrlProps/ctrlProp23.xml"/><Relationship Id="rId9" Type="http://schemas.openxmlformats.org/officeDocument/2006/relationships/ctrlProp" Target="../ctrlProps/ctrlProp28.xml"/><Relationship Id="rId13" Type="http://schemas.openxmlformats.org/officeDocument/2006/relationships/ctrlProp" Target="../ctrlProps/ctrlProp32.xml"/><Relationship Id="rId18" Type="http://schemas.openxmlformats.org/officeDocument/2006/relationships/ctrlProp" Target="../ctrlProps/ctrlProp37.xml"/><Relationship Id="rId39" Type="http://schemas.openxmlformats.org/officeDocument/2006/relationships/ctrlProp" Target="../ctrlProps/ctrlProp58.xml"/><Relationship Id="rId34" Type="http://schemas.openxmlformats.org/officeDocument/2006/relationships/ctrlProp" Target="../ctrlProps/ctrlProp53.xml"/><Relationship Id="rId50" Type="http://schemas.openxmlformats.org/officeDocument/2006/relationships/ctrlProp" Target="../ctrlProps/ctrlProp69.xml"/><Relationship Id="rId55" Type="http://schemas.openxmlformats.org/officeDocument/2006/relationships/ctrlProp" Target="../ctrlProps/ctrlProp74.xml"/><Relationship Id="rId76" Type="http://schemas.openxmlformats.org/officeDocument/2006/relationships/ctrlProp" Target="../ctrlProps/ctrlProp95.xml"/><Relationship Id="rId7" Type="http://schemas.openxmlformats.org/officeDocument/2006/relationships/ctrlProp" Target="../ctrlProps/ctrlProp26.xml"/><Relationship Id="rId71" Type="http://schemas.openxmlformats.org/officeDocument/2006/relationships/ctrlProp" Target="../ctrlProps/ctrlProp90.xml"/><Relationship Id="rId2" Type="http://schemas.openxmlformats.org/officeDocument/2006/relationships/drawing" Target="../drawings/drawing3.xml"/><Relationship Id="rId29" Type="http://schemas.openxmlformats.org/officeDocument/2006/relationships/ctrlProp" Target="../ctrlProps/ctrlProp48.xml"/><Relationship Id="rId24" Type="http://schemas.openxmlformats.org/officeDocument/2006/relationships/ctrlProp" Target="../ctrlProps/ctrlProp43.xml"/><Relationship Id="rId40" Type="http://schemas.openxmlformats.org/officeDocument/2006/relationships/ctrlProp" Target="../ctrlProps/ctrlProp59.xml"/><Relationship Id="rId45" Type="http://schemas.openxmlformats.org/officeDocument/2006/relationships/ctrlProp" Target="../ctrlProps/ctrlProp64.xml"/><Relationship Id="rId66" Type="http://schemas.openxmlformats.org/officeDocument/2006/relationships/ctrlProp" Target="../ctrlProps/ctrlProp85.xml"/><Relationship Id="rId87" Type="http://schemas.openxmlformats.org/officeDocument/2006/relationships/ctrlProp" Target="../ctrlProps/ctrlProp106.xml"/><Relationship Id="rId61" Type="http://schemas.openxmlformats.org/officeDocument/2006/relationships/ctrlProp" Target="../ctrlProps/ctrlProp80.xml"/><Relationship Id="rId82" Type="http://schemas.openxmlformats.org/officeDocument/2006/relationships/ctrlProp" Target="../ctrlProps/ctrlProp101.xml"/><Relationship Id="rId19" Type="http://schemas.openxmlformats.org/officeDocument/2006/relationships/ctrlProp" Target="../ctrlProps/ctrlProp38.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132.xml"/><Relationship Id="rId21" Type="http://schemas.openxmlformats.org/officeDocument/2006/relationships/ctrlProp" Target="../ctrlProps/ctrlProp127.xml"/><Relationship Id="rId42" Type="http://schemas.openxmlformats.org/officeDocument/2006/relationships/ctrlProp" Target="../ctrlProps/ctrlProp148.xml"/><Relationship Id="rId47" Type="http://schemas.openxmlformats.org/officeDocument/2006/relationships/ctrlProp" Target="../ctrlProps/ctrlProp153.xml"/><Relationship Id="rId63" Type="http://schemas.openxmlformats.org/officeDocument/2006/relationships/ctrlProp" Target="../ctrlProps/ctrlProp169.xml"/><Relationship Id="rId68" Type="http://schemas.openxmlformats.org/officeDocument/2006/relationships/ctrlProp" Target="../ctrlProps/ctrlProp174.xml"/><Relationship Id="rId16" Type="http://schemas.openxmlformats.org/officeDocument/2006/relationships/ctrlProp" Target="../ctrlProps/ctrlProp122.xml"/><Relationship Id="rId11" Type="http://schemas.openxmlformats.org/officeDocument/2006/relationships/ctrlProp" Target="../ctrlProps/ctrlProp117.xml"/><Relationship Id="rId24" Type="http://schemas.openxmlformats.org/officeDocument/2006/relationships/ctrlProp" Target="../ctrlProps/ctrlProp130.xml"/><Relationship Id="rId32" Type="http://schemas.openxmlformats.org/officeDocument/2006/relationships/ctrlProp" Target="../ctrlProps/ctrlProp138.xml"/><Relationship Id="rId37" Type="http://schemas.openxmlformats.org/officeDocument/2006/relationships/ctrlProp" Target="../ctrlProps/ctrlProp143.xml"/><Relationship Id="rId40" Type="http://schemas.openxmlformats.org/officeDocument/2006/relationships/ctrlProp" Target="../ctrlProps/ctrlProp146.xml"/><Relationship Id="rId45" Type="http://schemas.openxmlformats.org/officeDocument/2006/relationships/ctrlProp" Target="../ctrlProps/ctrlProp151.xml"/><Relationship Id="rId53" Type="http://schemas.openxmlformats.org/officeDocument/2006/relationships/ctrlProp" Target="../ctrlProps/ctrlProp159.xml"/><Relationship Id="rId58" Type="http://schemas.openxmlformats.org/officeDocument/2006/relationships/ctrlProp" Target="../ctrlProps/ctrlProp164.xml"/><Relationship Id="rId66" Type="http://schemas.openxmlformats.org/officeDocument/2006/relationships/ctrlProp" Target="../ctrlProps/ctrlProp172.xml"/><Relationship Id="rId74" Type="http://schemas.openxmlformats.org/officeDocument/2006/relationships/ctrlProp" Target="../ctrlProps/ctrlProp180.xml"/><Relationship Id="rId79" Type="http://schemas.openxmlformats.org/officeDocument/2006/relationships/ctrlProp" Target="../ctrlProps/ctrlProp185.xml"/><Relationship Id="rId5" Type="http://schemas.openxmlformats.org/officeDocument/2006/relationships/ctrlProp" Target="../ctrlProps/ctrlProp111.xml"/><Relationship Id="rId61" Type="http://schemas.openxmlformats.org/officeDocument/2006/relationships/ctrlProp" Target="../ctrlProps/ctrlProp167.xml"/><Relationship Id="rId19" Type="http://schemas.openxmlformats.org/officeDocument/2006/relationships/ctrlProp" Target="../ctrlProps/ctrlProp125.xml"/><Relationship Id="rId14" Type="http://schemas.openxmlformats.org/officeDocument/2006/relationships/ctrlProp" Target="../ctrlProps/ctrlProp120.xml"/><Relationship Id="rId22" Type="http://schemas.openxmlformats.org/officeDocument/2006/relationships/ctrlProp" Target="../ctrlProps/ctrlProp128.xml"/><Relationship Id="rId27" Type="http://schemas.openxmlformats.org/officeDocument/2006/relationships/ctrlProp" Target="../ctrlProps/ctrlProp133.xml"/><Relationship Id="rId30" Type="http://schemas.openxmlformats.org/officeDocument/2006/relationships/ctrlProp" Target="../ctrlProps/ctrlProp136.xml"/><Relationship Id="rId35" Type="http://schemas.openxmlformats.org/officeDocument/2006/relationships/ctrlProp" Target="../ctrlProps/ctrlProp141.xml"/><Relationship Id="rId43" Type="http://schemas.openxmlformats.org/officeDocument/2006/relationships/ctrlProp" Target="../ctrlProps/ctrlProp149.xml"/><Relationship Id="rId48" Type="http://schemas.openxmlformats.org/officeDocument/2006/relationships/ctrlProp" Target="../ctrlProps/ctrlProp154.xml"/><Relationship Id="rId56" Type="http://schemas.openxmlformats.org/officeDocument/2006/relationships/ctrlProp" Target="../ctrlProps/ctrlProp162.xml"/><Relationship Id="rId64" Type="http://schemas.openxmlformats.org/officeDocument/2006/relationships/ctrlProp" Target="../ctrlProps/ctrlProp170.xml"/><Relationship Id="rId69" Type="http://schemas.openxmlformats.org/officeDocument/2006/relationships/ctrlProp" Target="../ctrlProps/ctrlProp175.xml"/><Relationship Id="rId77" Type="http://schemas.openxmlformats.org/officeDocument/2006/relationships/ctrlProp" Target="../ctrlProps/ctrlProp183.xml"/><Relationship Id="rId8" Type="http://schemas.openxmlformats.org/officeDocument/2006/relationships/ctrlProp" Target="../ctrlProps/ctrlProp114.xml"/><Relationship Id="rId51" Type="http://schemas.openxmlformats.org/officeDocument/2006/relationships/ctrlProp" Target="../ctrlProps/ctrlProp157.xml"/><Relationship Id="rId72" Type="http://schemas.openxmlformats.org/officeDocument/2006/relationships/ctrlProp" Target="../ctrlProps/ctrlProp178.xml"/><Relationship Id="rId80" Type="http://schemas.openxmlformats.org/officeDocument/2006/relationships/ctrlProp" Target="../ctrlProps/ctrlProp186.xml"/><Relationship Id="rId3" Type="http://schemas.openxmlformats.org/officeDocument/2006/relationships/vmlDrawing" Target="../drawings/vmlDrawing3.vml"/><Relationship Id="rId12" Type="http://schemas.openxmlformats.org/officeDocument/2006/relationships/ctrlProp" Target="../ctrlProps/ctrlProp118.xml"/><Relationship Id="rId17" Type="http://schemas.openxmlformats.org/officeDocument/2006/relationships/ctrlProp" Target="../ctrlProps/ctrlProp123.xml"/><Relationship Id="rId25" Type="http://schemas.openxmlformats.org/officeDocument/2006/relationships/ctrlProp" Target="../ctrlProps/ctrlProp131.xml"/><Relationship Id="rId33" Type="http://schemas.openxmlformats.org/officeDocument/2006/relationships/ctrlProp" Target="../ctrlProps/ctrlProp139.xml"/><Relationship Id="rId38" Type="http://schemas.openxmlformats.org/officeDocument/2006/relationships/ctrlProp" Target="../ctrlProps/ctrlProp144.xml"/><Relationship Id="rId46" Type="http://schemas.openxmlformats.org/officeDocument/2006/relationships/ctrlProp" Target="../ctrlProps/ctrlProp152.xml"/><Relationship Id="rId59" Type="http://schemas.openxmlformats.org/officeDocument/2006/relationships/ctrlProp" Target="../ctrlProps/ctrlProp165.xml"/><Relationship Id="rId67" Type="http://schemas.openxmlformats.org/officeDocument/2006/relationships/ctrlProp" Target="../ctrlProps/ctrlProp173.xml"/><Relationship Id="rId20" Type="http://schemas.openxmlformats.org/officeDocument/2006/relationships/ctrlProp" Target="../ctrlProps/ctrlProp126.xml"/><Relationship Id="rId41" Type="http://schemas.openxmlformats.org/officeDocument/2006/relationships/ctrlProp" Target="../ctrlProps/ctrlProp147.xml"/><Relationship Id="rId54" Type="http://schemas.openxmlformats.org/officeDocument/2006/relationships/ctrlProp" Target="../ctrlProps/ctrlProp160.xml"/><Relationship Id="rId62" Type="http://schemas.openxmlformats.org/officeDocument/2006/relationships/ctrlProp" Target="../ctrlProps/ctrlProp168.xml"/><Relationship Id="rId70" Type="http://schemas.openxmlformats.org/officeDocument/2006/relationships/ctrlProp" Target="../ctrlProps/ctrlProp176.xml"/><Relationship Id="rId75" Type="http://schemas.openxmlformats.org/officeDocument/2006/relationships/ctrlProp" Target="../ctrlProps/ctrlProp181.xml"/><Relationship Id="rId1" Type="http://schemas.openxmlformats.org/officeDocument/2006/relationships/printerSettings" Target="../printerSettings/printerSettings4.bin"/><Relationship Id="rId6" Type="http://schemas.openxmlformats.org/officeDocument/2006/relationships/ctrlProp" Target="../ctrlProps/ctrlProp112.xml"/><Relationship Id="rId15" Type="http://schemas.openxmlformats.org/officeDocument/2006/relationships/ctrlProp" Target="../ctrlProps/ctrlProp121.xml"/><Relationship Id="rId23" Type="http://schemas.openxmlformats.org/officeDocument/2006/relationships/ctrlProp" Target="../ctrlProps/ctrlProp129.xml"/><Relationship Id="rId28" Type="http://schemas.openxmlformats.org/officeDocument/2006/relationships/ctrlProp" Target="../ctrlProps/ctrlProp134.xml"/><Relationship Id="rId36" Type="http://schemas.openxmlformats.org/officeDocument/2006/relationships/ctrlProp" Target="../ctrlProps/ctrlProp142.xml"/><Relationship Id="rId49" Type="http://schemas.openxmlformats.org/officeDocument/2006/relationships/ctrlProp" Target="../ctrlProps/ctrlProp155.xml"/><Relationship Id="rId57" Type="http://schemas.openxmlformats.org/officeDocument/2006/relationships/ctrlProp" Target="../ctrlProps/ctrlProp163.xml"/><Relationship Id="rId10" Type="http://schemas.openxmlformats.org/officeDocument/2006/relationships/ctrlProp" Target="../ctrlProps/ctrlProp116.xml"/><Relationship Id="rId31" Type="http://schemas.openxmlformats.org/officeDocument/2006/relationships/ctrlProp" Target="../ctrlProps/ctrlProp137.xml"/><Relationship Id="rId44" Type="http://schemas.openxmlformats.org/officeDocument/2006/relationships/ctrlProp" Target="../ctrlProps/ctrlProp150.xml"/><Relationship Id="rId52" Type="http://schemas.openxmlformats.org/officeDocument/2006/relationships/ctrlProp" Target="../ctrlProps/ctrlProp158.xml"/><Relationship Id="rId60" Type="http://schemas.openxmlformats.org/officeDocument/2006/relationships/ctrlProp" Target="../ctrlProps/ctrlProp166.xml"/><Relationship Id="rId65" Type="http://schemas.openxmlformats.org/officeDocument/2006/relationships/ctrlProp" Target="../ctrlProps/ctrlProp171.xml"/><Relationship Id="rId73" Type="http://schemas.openxmlformats.org/officeDocument/2006/relationships/ctrlProp" Target="../ctrlProps/ctrlProp179.xml"/><Relationship Id="rId78" Type="http://schemas.openxmlformats.org/officeDocument/2006/relationships/ctrlProp" Target="../ctrlProps/ctrlProp184.xml"/><Relationship Id="rId4" Type="http://schemas.openxmlformats.org/officeDocument/2006/relationships/ctrlProp" Target="../ctrlProps/ctrlProp110.xml"/><Relationship Id="rId9" Type="http://schemas.openxmlformats.org/officeDocument/2006/relationships/ctrlProp" Target="../ctrlProps/ctrlProp115.xml"/><Relationship Id="rId13" Type="http://schemas.openxmlformats.org/officeDocument/2006/relationships/ctrlProp" Target="../ctrlProps/ctrlProp119.xml"/><Relationship Id="rId18" Type="http://schemas.openxmlformats.org/officeDocument/2006/relationships/ctrlProp" Target="../ctrlProps/ctrlProp124.xml"/><Relationship Id="rId39" Type="http://schemas.openxmlformats.org/officeDocument/2006/relationships/ctrlProp" Target="../ctrlProps/ctrlProp145.xml"/><Relationship Id="rId34" Type="http://schemas.openxmlformats.org/officeDocument/2006/relationships/ctrlProp" Target="../ctrlProps/ctrlProp140.xml"/><Relationship Id="rId50" Type="http://schemas.openxmlformats.org/officeDocument/2006/relationships/ctrlProp" Target="../ctrlProps/ctrlProp156.xml"/><Relationship Id="rId55" Type="http://schemas.openxmlformats.org/officeDocument/2006/relationships/ctrlProp" Target="../ctrlProps/ctrlProp161.xml"/><Relationship Id="rId76" Type="http://schemas.openxmlformats.org/officeDocument/2006/relationships/ctrlProp" Target="../ctrlProps/ctrlProp182.xml"/><Relationship Id="rId7" Type="http://schemas.openxmlformats.org/officeDocument/2006/relationships/ctrlProp" Target="../ctrlProps/ctrlProp113.xml"/><Relationship Id="rId71" Type="http://schemas.openxmlformats.org/officeDocument/2006/relationships/ctrlProp" Target="../ctrlProps/ctrlProp177.xml"/><Relationship Id="rId2" Type="http://schemas.openxmlformats.org/officeDocument/2006/relationships/drawing" Target="../drawings/drawing4.xml"/><Relationship Id="rId29" Type="http://schemas.openxmlformats.org/officeDocument/2006/relationships/ctrlProp" Target="../ctrlProps/ctrlProp135.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209.xml"/><Relationship Id="rId21" Type="http://schemas.openxmlformats.org/officeDocument/2006/relationships/ctrlProp" Target="../ctrlProps/ctrlProp204.xml"/><Relationship Id="rId42" Type="http://schemas.openxmlformats.org/officeDocument/2006/relationships/ctrlProp" Target="../ctrlProps/ctrlProp225.xml"/><Relationship Id="rId47" Type="http://schemas.openxmlformats.org/officeDocument/2006/relationships/ctrlProp" Target="../ctrlProps/ctrlProp230.xml"/><Relationship Id="rId63" Type="http://schemas.openxmlformats.org/officeDocument/2006/relationships/ctrlProp" Target="../ctrlProps/ctrlProp246.xml"/><Relationship Id="rId68" Type="http://schemas.openxmlformats.org/officeDocument/2006/relationships/ctrlProp" Target="../ctrlProps/ctrlProp251.xml"/><Relationship Id="rId84" Type="http://schemas.openxmlformats.org/officeDocument/2006/relationships/ctrlProp" Target="../ctrlProps/ctrlProp267.xml"/><Relationship Id="rId89" Type="http://schemas.openxmlformats.org/officeDocument/2006/relationships/ctrlProp" Target="../ctrlProps/ctrlProp272.xml"/><Relationship Id="rId16" Type="http://schemas.openxmlformats.org/officeDocument/2006/relationships/ctrlProp" Target="../ctrlProps/ctrlProp199.xml"/><Relationship Id="rId11" Type="http://schemas.openxmlformats.org/officeDocument/2006/relationships/ctrlProp" Target="../ctrlProps/ctrlProp194.xml"/><Relationship Id="rId32" Type="http://schemas.openxmlformats.org/officeDocument/2006/relationships/ctrlProp" Target="../ctrlProps/ctrlProp215.xml"/><Relationship Id="rId37" Type="http://schemas.openxmlformats.org/officeDocument/2006/relationships/ctrlProp" Target="../ctrlProps/ctrlProp220.xml"/><Relationship Id="rId53" Type="http://schemas.openxmlformats.org/officeDocument/2006/relationships/ctrlProp" Target="../ctrlProps/ctrlProp236.xml"/><Relationship Id="rId58" Type="http://schemas.openxmlformats.org/officeDocument/2006/relationships/ctrlProp" Target="../ctrlProps/ctrlProp241.xml"/><Relationship Id="rId74" Type="http://schemas.openxmlformats.org/officeDocument/2006/relationships/ctrlProp" Target="../ctrlProps/ctrlProp257.xml"/><Relationship Id="rId79" Type="http://schemas.openxmlformats.org/officeDocument/2006/relationships/ctrlProp" Target="../ctrlProps/ctrlProp262.xml"/><Relationship Id="rId102" Type="http://schemas.openxmlformats.org/officeDocument/2006/relationships/ctrlProp" Target="../ctrlProps/ctrlProp285.xml"/><Relationship Id="rId5" Type="http://schemas.openxmlformats.org/officeDocument/2006/relationships/ctrlProp" Target="../ctrlProps/ctrlProp188.xml"/><Relationship Id="rId90" Type="http://schemas.openxmlformats.org/officeDocument/2006/relationships/ctrlProp" Target="../ctrlProps/ctrlProp273.xml"/><Relationship Id="rId95" Type="http://schemas.openxmlformats.org/officeDocument/2006/relationships/ctrlProp" Target="../ctrlProps/ctrlProp278.xml"/><Relationship Id="rId22" Type="http://schemas.openxmlformats.org/officeDocument/2006/relationships/ctrlProp" Target="../ctrlProps/ctrlProp205.xml"/><Relationship Id="rId27" Type="http://schemas.openxmlformats.org/officeDocument/2006/relationships/ctrlProp" Target="../ctrlProps/ctrlProp210.xml"/><Relationship Id="rId43" Type="http://schemas.openxmlformats.org/officeDocument/2006/relationships/ctrlProp" Target="../ctrlProps/ctrlProp226.xml"/><Relationship Id="rId48" Type="http://schemas.openxmlformats.org/officeDocument/2006/relationships/ctrlProp" Target="../ctrlProps/ctrlProp231.xml"/><Relationship Id="rId64" Type="http://schemas.openxmlformats.org/officeDocument/2006/relationships/ctrlProp" Target="../ctrlProps/ctrlProp247.xml"/><Relationship Id="rId69" Type="http://schemas.openxmlformats.org/officeDocument/2006/relationships/ctrlProp" Target="../ctrlProps/ctrlProp252.xml"/><Relationship Id="rId80" Type="http://schemas.openxmlformats.org/officeDocument/2006/relationships/ctrlProp" Target="../ctrlProps/ctrlProp263.xml"/><Relationship Id="rId85" Type="http://schemas.openxmlformats.org/officeDocument/2006/relationships/ctrlProp" Target="../ctrlProps/ctrlProp268.xml"/><Relationship Id="rId12" Type="http://schemas.openxmlformats.org/officeDocument/2006/relationships/ctrlProp" Target="../ctrlProps/ctrlProp195.xml"/><Relationship Id="rId17" Type="http://schemas.openxmlformats.org/officeDocument/2006/relationships/ctrlProp" Target="../ctrlProps/ctrlProp200.xml"/><Relationship Id="rId25" Type="http://schemas.openxmlformats.org/officeDocument/2006/relationships/ctrlProp" Target="../ctrlProps/ctrlProp208.xml"/><Relationship Id="rId33" Type="http://schemas.openxmlformats.org/officeDocument/2006/relationships/ctrlProp" Target="../ctrlProps/ctrlProp216.xml"/><Relationship Id="rId38" Type="http://schemas.openxmlformats.org/officeDocument/2006/relationships/ctrlProp" Target="../ctrlProps/ctrlProp221.xml"/><Relationship Id="rId46" Type="http://schemas.openxmlformats.org/officeDocument/2006/relationships/ctrlProp" Target="../ctrlProps/ctrlProp229.xml"/><Relationship Id="rId59" Type="http://schemas.openxmlformats.org/officeDocument/2006/relationships/ctrlProp" Target="../ctrlProps/ctrlProp242.xml"/><Relationship Id="rId67" Type="http://schemas.openxmlformats.org/officeDocument/2006/relationships/ctrlProp" Target="../ctrlProps/ctrlProp250.xml"/><Relationship Id="rId103" Type="http://schemas.openxmlformats.org/officeDocument/2006/relationships/ctrlProp" Target="../ctrlProps/ctrlProp286.xml"/><Relationship Id="rId20" Type="http://schemas.openxmlformats.org/officeDocument/2006/relationships/ctrlProp" Target="../ctrlProps/ctrlProp203.xml"/><Relationship Id="rId41" Type="http://schemas.openxmlformats.org/officeDocument/2006/relationships/ctrlProp" Target="../ctrlProps/ctrlProp224.xml"/><Relationship Id="rId54" Type="http://schemas.openxmlformats.org/officeDocument/2006/relationships/ctrlProp" Target="../ctrlProps/ctrlProp237.xml"/><Relationship Id="rId62" Type="http://schemas.openxmlformats.org/officeDocument/2006/relationships/ctrlProp" Target="../ctrlProps/ctrlProp245.xml"/><Relationship Id="rId70" Type="http://schemas.openxmlformats.org/officeDocument/2006/relationships/ctrlProp" Target="../ctrlProps/ctrlProp253.xml"/><Relationship Id="rId75" Type="http://schemas.openxmlformats.org/officeDocument/2006/relationships/ctrlProp" Target="../ctrlProps/ctrlProp258.xml"/><Relationship Id="rId83" Type="http://schemas.openxmlformats.org/officeDocument/2006/relationships/ctrlProp" Target="../ctrlProps/ctrlProp266.xml"/><Relationship Id="rId88" Type="http://schemas.openxmlformats.org/officeDocument/2006/relationships/ctrlProp" Target="../ctrlProps/ctrlProp271.xml"/><Relationship Id="rId91" Type="http://schemas.openxmlformats.org/officeDocument/2006/relationships/ctrlProp" Target="../ctrlProps/ctrlProp274.xml"/><Relationship Id="rId96" Type="http://schemas.openxmlformats.org/officeDocument/2006/relationships/ctrlProp" Target="../ctrlProps/ctrlProp279.xml"/><Relationship Id="rId1" Type="http://schemas.openxmlformats.org/officeDocument/2006/relationships/printerSettings" Target="../printerSettings/printerSettings5.bin"/><Relationship Id="rId6" Type="http://schemas.openxmlformats.org/officeDocument/2006/relationships/ctrlProp" Target="../ctrlProps/ctrlProp189.xml"/><Relationship Id="rId15" Type="http://schemas.openxmlformats.org/officeDocument/2006/relationships/ctrlProp" Target="../ctrlProps/ctrlProp198.xml"/><Relationship Id="rId23" Type="http://schemas.openxmlformats.org/officeDocument/2006/relationships/ctrlProp" Target="../ctrlProps/ctrlProp206.xml"/><Relationship Id="rId28" Type="http://schemas.openxmlformats.org/officeDocument/2006/relationships/ctrlProp" Target="../ctrlProps/ctrlProp211.xml"/><Relationship Id="rId36" Type="http://schemas.openxmlformats.org/officeDocument/2006/relationships/ctrlProp" Target="../ctrlProps/ctrlProp219.xml"/><Relationship Id="rId49" Type="http://schemas.openxmlformats.org/officeDocument/2006/relationships/ctrlProp" Target="../ctrlProps/ctrlProp232.xml"/><Relationship Id="rId57" Type="http://schemas.openxmlformats.org/officeDocument/2006/relationships/ctrlProp" Target="../ctrlProps/ctrlProp240.xml"/><Relationship Id="rId10" Type="http://schemas.openxmlformats.org/officeDocument/2006/relationships/ctrlProp" Target="../ctrlProps/ctrlProp193.xml"/><Relationship Id="rId31" Type="http://schemas.openxmlformats.org/officeDocument/2006/relationships/ctrlProp" Target="../ctrlProps/ctrlProp214.xml"/><Relationship Id="rId44" Type="http://schemas.openxmlformats.org/officeDocument/2006/relationships/ctrlProp" Target="../ctrlProps/ctrlProp227.xml"/><Relationship Id="rId52" Type="http://schemas.openxmlformats.org/officeDocument/2006/relationships/ctrlProp" Target="../ctrlProps/ctrlProp235.xml"/><Relationship Id="rId60" Type="http://schemas.openxmlformats.org/officeDocument/2006/relationships/ctrlProp" Target="../ctrlProps/ctrlProp243.xml"/><Relationship Id="rId65" Type="http://schemas.openxmlformats.org/officeDocument/2006/relationships/ctrlProp" Target="../ctrlProps/ctrlProp248.xml"/><Relationship Id="rId73" Type="http://schemas.openxmlformats.org/officeDocument/2006/relationships/ctrlProp" Target="../ctrlProps/ctrlProp256.xml"/><Relationship Id="rId78" Type="http://schemas.openxmlformats.org/officeDocument/2006/relationships/ctrlProp" Target="../ctrlProps/ctrlProp261.xml"/><Relationship Id="rId81" Type="http://schemas.openxmlformats.org/officeDocument/2006/relationships/ctrlProp" Target="../ctrlProps/ctrlProp264.xml"/><Relationship Id="rId86" Type="http://schemas.openxmlformats.org/officeDocument/2006/relationships/ctrlProp" Target="../ctrlProps/ctrlProp269.xml"/><Relationship Id="rId94" Type="http://schemas.openxmlformats.org/officeDocument/2006/relationships/ctrlProp" Target="../ctrlProps/ctrlProp277.xml"/><Relationship Id="rId99" Type="http://schemas.openxmlformats.org/officeDocument/2006/relationships/ctrlProp" Target="../ctrlProps/ctrlProp282.xml"/><Relationship Id="rId101" Type="http://schemas.openxmlformats.org/officeDocument/2006/relationships/ctrlProp" Target="../ctrlProps/ctrlProp284.xml"/><Relationship Id="rId4" Type="http://schemas.openxmlformats.org/officeDocument/2006/relationships/ctrlProp" Target="../ctrlProps/ctrlProp187.xml"/><Relationship Id="rId9" Type="http://schemas.openxmlformats.org/officeDocument/2006/relationships/ctrlProp" Target="../ctrlProps/ctrlProp192.xml"/><Relationship Id="rId13" Type="http://schemas.openxmlformats.org/officeDocument/2006/relationships/ctrlProp" Target="../ctrlProps/ctrlProp196.xml"/><Relationship Id="rId18" Type="http://schemas.openxmlformats.org/officeDocument/2006/relationships/ctrlProp" Target="../ctrlProps/ctrlProp201.xml"/><Relationship Id="rId39" Type="http://schemas.openxmlformats.org/officeDocument/2006/relationships/ctrlProp" Target="../ctrlProps/ctrlProp222.xml"/><Relationship Id="rId34" Type="http://schemas.openxmlformats.org/officeDocument/2006/relationships/ctrlProp" Target="../ctrlProps/ctrlProp217.xml"/><Relationship Id="rId50" Type="http://schemas.openxmlformats.org/officeDocument/2006/relationships/ctrlProp" Target="../ctrlProps/ctrlProp233.xml"/><Relationship Id="rId55" Type="http://schemas.openxmlformats.org/officeDocument/2006/relationships/ctrlProp" Target="../ctrlProps/ctrlProp238.xml"/><Relationship Id="rId76" Type="http://schemas.openxmlformats.org/officeDocument/2006/relationships/ctrlProp" Target="../ctrlProps/ctrlProp259.xml"/><Relationship Id="rId97" Type="http://schemas.openxmlformats.org/officeDocument/2006/relationships/ctrlProp" Target="../ctrlProps/ctrlProp280.xml"/><Relationship Id="rId104" Type="http://schemas.openxmlformats.org/officeDocument/2006/relationships/ctrlProp" Target="../ctrlProps/ctrlProp287.xml"/><Relationship Id="rId7" Type="http://schemas.openxmlformats.org/officeDocument/2006/relationships/ctrlProp" Target="../ctrlProps/ctrlProp190.xml"/><Relationship Id="rId71" Type="http://schemas.openxmlformats.org/officeDocument/2006/relationships/ctrlProp" Target="../ctrlProps/ctrlProp254.xml"/><Relationship Id="rId92" Type="http://schemas.openxmlformats.org/officeDocument/2006/relationships/ctrlProp" Target="../ctrlProps/ctrlProp275.xml"/><Relationship Id="rId2" Type="http://schemas.openxmlformats.org/officeDocument/2006/relationships/drawing" Target="../drawings/drawing5.xml"/><Relationship Id="rId29" Type="http://schemas.openxmlformats.org/officeDocument/2006/relationships/ctrlProp" Target="../ctrlProps/ctrlProp212.xml"/><Relationship Id="rId24" Type="http://schemas.openxmlformats.org/officeDocument/2006/relationships/ctrlProp" Target="../ctrlProps/ctrlProp207.xml"/><Relationship Id="rId40" Type="http://schemas.openxmlformats.org/officeDocument/2006/relationships/ctrlProp" Target="../ctrlProps/ctrlProp223.xml"/><Relationship Id="rId45" Type="http://schemas.openxmlformats.org/officeDocument/2006/relationships/ctrlProp" Target="../ctrlProps/ctrlProp228.xml"/><Relationship Id="rId66" Type="http://schemas.openxmlformats.org/officeDocument/2006/relationships/ctrlProp" Target="../ctrlProps/ctrlProp249.xml"/><Relationship Id="rId87" Type="http://schemas.openxmlformats.org/officeDocument/2006/relationships/ctrlProp" Target="../ctrlProps/ctrlProp270.xml"/><Relationship Id="rId61" Type="http://schemas.openxmlformats.org/officeDocument/2006/relationships/ctrlProp" Target="../ctrlProps/ctrlProp244.xml"/><Relationship Id="rId82" Type="http://schemas.openxmlformats.org/officeDocument/2006/relationships/ctrlProp" Target="../ctrlProps/ctrlProp265.xml"/><Relationship Id="rId19" Type="http://schemas.openxmlformats.org/officeDocument/2006/relationships/ctrlProp" Target="../ctrlProps/ctrlProp202.xml"/><Relationship Id="rId14" Type="http://schemas.openxmlformats.org/officeDocument/2006/relationships/ctrlProp" Target="../ctrlProps/ctrlProp197.xml"/><Relationship Id="rId30" Type="http://schemas.openxmlformats.org/officeDocument/2006/relationships/ctrlProp" Target="../ctrlProps/ctrlProp213.xml"/><Relationship Id="rId35" Type="http://schemas.openxmlformats.org/officeDocument/2006/relationships/ctrlProp" Target="../ctrlProps/ctrlProp218.xml"/><Relationship Id="rId56" Type="http://schemas.openxmlformats.org/officeDocument/2006/relationships/ctrlProp" Target="../ctrlProps/ctrlProp239.xml"/><Relationship Id="rId77" Type="http://schemas.openxmlformats.org/officeDocument/2006/relationships/ctrlProp" Target="../ctrlProps/ctrlProp260.xml"/><Relationship Id="rId100" Type="http://schemas.openxmlformats.org/officeDocument/2006/relationships/ctrlProp" Target="../ctrlProps/ctrlProp283.xml"/><Relationship Id="rId8" Type="http://schemas.openxmlformats.org/officeDocument/2006/relationships/ctrlProp" Target="../ctrlProps/ctrlProp191.xml"/><Relationship Id="rId51" Type="http://schemas.openxmlformats.org/officeDocument/2006/relationships/ctrlProp" Target="../ctrlProps/ctrlProp234.xml"/><Relationship Id="rId72" Type="http://schemas.openxmlformats.org/officeDocument/2006/relationships/ctrlProp" Target="../ctrlProps/ctrlProp255.xml"/><Relationship Id="rId93" Type="http://schemas.openxmlformats.org/officeDocument/2006/relationships/ctrlProp" Target="../ctrlProps/ctrlProp276.xml"/><Relationship Id="rId98" Type="http://schemas.openxmlformats.org/officeDocument/2006/relationships/ctrlProp" Target="../ctrlProps/ctrlProp281.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autoPageBreaks="0" fitToPage="1"/>
  </sheetPr>
  <dimension ref="A1:AL97"/>
  <sheetViews>
    <sheetView showGridLines="0" tabSelected="1" zoomScaleNormal="100" workbookViewId="0">
      <selection activeCell="P4" sqref="P4:T4"/>
    </sheetView>
  </sheetViews>
  <sheetFormatPr defaultColWidth="9" defaultRowHeight="13"/>
  <cols>
    <col min="1" max="1" width="2.6328125" customWidth="1"/>
    <col min="2" max="2" width="5.36328125" customWidth="1"/>
    <col min="3" max="3" width="2.6328125" hidden="1" customWidth="1"/>
    <col min="4" max="4" width="1" style="39" customWidth="1"/>
    <col min="5" max="30" width="3.6328125" customWidth="1"/>
    <col min="31" max="31" width="6.7265625" hidden="1" customWidth="1"/>
    <col min="32" max="32" width="14.7265625" hidden="1" customWidth="1"/>
    <col min="33" max="33" width="17.90625" hidden="1" customWidth="1"/>
    <col min="34" max="34" width="12" hidden="1" customWidth="1"/>
    <col min="35" max="35" width="25.26953125" hidden="1" customWidth="1"/>
    <col min="36" max="36" width="85.90625" customWidth="1"/>
    <col min="37" max="45" width="3.6328125" customWidth="1"/>
    <col min="46" max="46" width="7.36328125" customWidth="1"/>
    <col min="47" max="62" width="3.6328125" customWidth="1"/>
  </cols>
  <sheetData>
    <row r="1" spans="1:36" ht="18" customHeight="1" thickBot="1">
      <c r="A1" s="338" t="s">
        <v>27</v>
      </c>
      <c r="F1" s="18"/>
      <c r="Q1" s="105"/>
      <c r="R1" s="340" t="s">
        <v>255</v>
      </c>
      <c r="S1" s="469"/>
      <c r="T1" s="470"/>
      <c r="U1" s="471"/>
      <c r="V1" s="467" t="s">
        <v>256</v>
      </c>
      <c r="W1" s="467"/>
      <c r="X1" s="468"/>
      <c r="Y1" s="348"/>
      <c r="Z1" s="349"/>
      <c r="AA1" s="349"/>
      <c r="AB1" s="349"/>
      <c r="AC1" s="350"/>
      <c r="AG1" s="331"/>
      <c r="AH1" s="332">
        <v>2021</v>
      </c>
      <c r="AI1" s="333">
        <v>3</v>
      </c>
    </row>
    <row r="2" spans="1:36" ht="169.5" customHeight="1" thickBot="1">
      <c r="B2" s="357" t="s">
        <v>329</v>
      </c>
      <c r="AE2" s="410" t="s">
        <v>324</v>
      </c>
      <c r="AF2" s="410"/>
      <c r="AG2" s="410"/>
      <c r="AH2" s="322">
        <v>2022</v>
      </c>
      <c r="AI2" s="334">
        <v>4</v>
      </c>
      <c r="AJ2" s="12"/>
    </row>
    <row r="3" spans="1:36" ht="18" customHeight="1" thickBot="1">
      <c r="B3" s="358"/>
      <c r="E3" s="22" t="s">
        <v>333</v>
      </c>
      <c r="F3" s="41"/>
      <c r="G3" s="41"/>
      <c r="H3" s="41"/>
      <c r="I3" s="41"/>
      <c r="J3" s="41"/>
      <c r="K3" s="41"/>
      <c r="L3" s="41"/>
      <c r="M3" s="41"/>
      <c r="N3" s="41"/>
      <c r="O3" s="41"/>
      <c r="P3" s="41"/>
      <c r="Q3" s="41"/>
      <c r="R3" s="41"/>
      <c r="S3" s="41"/>
      <c r="T3" s="41"/>
      <c r="U3" s="41"/>
      <c r="V3" s="41"/>
      <c r="W3" s="41"/>
      <c r="X3" s="41"/>
      <c r="Y3" s="41"/>
      <c r="Z3" s="41"/>
      <c r="AA3" s="41"/>
      <c r="AB3" s="41"/>
      <c r="AC3" s="42"/>
      <c r="AF3" t="s">
        <v>326</v>
      </c>
      <c r="AH3" s="322">
        <v>2023</v>
      </c>
      <c r="AI3" s="334">
        <v>5</v>
      </c>
    </row>
    <row r="4" spans="1:36" ht="18" customHeight="1" thickBot="1">
      <c r="B4" s="358"/>
      <c r="E4" s="364" t="s">
        <v>312</v>
      </c>
      <c r="F4" s="365"/>
      <c r="G4" s="365"/>
      <c r="H4" s="365"/>
      <c r="I4" s="365"/>
      <c r="J4" s="365"/>
      <c r="K4" s="365"/>
      <c r="L4" s="365"/>
      <c r="M4" s="365"/>
      <c r="N4" s="365"/>
      <c r="O4" s="366"/>
      <c r="P4" s="370"/>
      <c r="Q4" s="371"/>
      <c r="R4" s="371"/>
      <c r="S4" s="371"/>
      <c r="T4" s="372"/>
      <c r="U4" s="7" t="s">
        <v>319</v>
      </c>
      <c r="V4" s="370"/>
      <c r="W4" s="371"/>
      <c r="X4" s="372"/>
      <c r="Y4" s="7" t="s">
        <v>320</v>
      </c>
      <c r="Z4" s="370"/>
      <c r="AA4" s="371"/>
      <c r="AB4" s="372"/>
      <c r="AC4" s="107" t="s">
        <v>321</v>
      </c>
      <c r="AE4" t="e">
        <f>VLOOKUP(P4,AH19:AI32,2,FALSE)</f>
        <v>#N/A</v>
      </c>
      <c r="AF4" s="335" t="e">
        <f>DATE(AE4,V4,Z4)</f>
        <v>#N/A</v>
      </c>
      <c r="AH4" s="322">
        <v>2024</v>
      </c>
      <c r="AI4" s="334">
        <v>6</v>
      </c>
      <c r="AJ4" s="321"/>
    </row>
    <row r="5" spans="1:36" ht="18" customHeight="1" thickBot="1">
      <c r="B5" s="358"/>
      <c r="E5" s="367" t="s">
        <v>313</v>
      </c>
      <c r="F5" s="368"/>
      <c r="G5" s="368"/>
      <c r="H5" s="368"/>
      <c r="I5" s="368"/>
      <c r="J5" s="368"/>
      <c r="K5" s="368"/>
      <c r="L5" s="368"/>
      <c r="M5" s="368"/>
      <c r="N5" s="368"/>
      <c r="O5" s="369"/>
      <c r="P5" s="351"/>
      <c r="Q5" s="352"/>
      <c r="R5" s="352"/>
      <c r="S5" s="352"/>
      <c r="T5" s="352"/>
      <c r="U5" s="352"/>
      <c r="V5" s="352"/>
      <c r="W5" s="352"/>
      <c r="X5" s="352"/>
      <c r="Y5" s="352"/>
      <c r="Z5" s="352"/>
      <c r="AA5" s="352"/>
      <c r="AB5" s="352"/>
      <c r="AC5" s="353"/>
      <c r="AE5" s="336" t="e">
        <f>IF(MONTH(AF4)&lt;=3, YEAR(AF4)-1, YEAR(AF4))</f>
        <v>#N/A</v>
      </c>
      <c r="AF5" t="s">
        <v>325</v>
      </c>
      <c r="AH5" s="322">
        <v>2025</v>
      </c>
      <c r="AI5" s="334">
        <v>7</v>
      </c>
      <c r="AJ5" s="321"/>
    </row>
    <row r="6" spans="1:36" ht="13.5" customHeight="1" thickBot="1">
      <c r="B6" s="358"/>
      <c r="AH6" s="322">
        <v>2026</v>
      </c>
      <c r="AI6" s="334">
        <v>8</v>
      </c>
      <c r="AJ6" s="338"/>
    </row>
    <row r="7" spans="1:36" ht="18" customHeight="1" thickBot="1">
      <c r="B7" s="358"/>
      <c r="E7" s="22" t="s">
        <v>374</v>
      </c>
      <c r="F7" s="23"/>
      <c r="G7" s="23"/>
      <c r="H7" s="23"/>
      <c r="I7" s="23"/>
      <c r="J7" s="23"/>
      <c r="K7" s="23"/>
      <c r="L7" s="23"/>
      <c r="M7" s="23"/>
      <c r="N7" s="23"/>
      <c r="O7" s="23"/>
      <c r="P7" s="23"/>
      <c r="Q7" s="23"/>
      <c r="R7" s="23"/>
      <c r="S7" s="23"/>
      <c r="T7" s="23"/>
      <c r="U7" s="23"/>
      <c r="V7" s="23"/>
      <c r="W7" s="23"/>
      <c r="X7" s="23"/>
      <c r="Y7" s="23"/>
      <c r="Z7" s="23"/>
      <c r="AA7" s="23"/>
      <c r="AB7" s="23"/>
      <c r="AC7" s="24"/>
      <c r="AF7" t="s">
        <v>322</v>
      </c>
      <c r="AH7" s="322">
        <v>2027</v>
      </c>
      <c r="AI7" s="334">
        <v>9</v>
      </c>
      <c r="AJ7" s="321"/>
    </row>
    <row r="8" spans="1:36" ht="18" customHeight="1" thickBot="1">
      <c r="B8" s="358"/>
      <c r="E8" s="427" t="s">
        <v>369</v>
      </c>
      <c r="F8" s="428"/>
      <c r="G8" s="428"/>
      <c r="H8" s="428"/>
      <c r="I8" s="428"/>
      <c r="J8" s="428"/>
      <c r="K8" s="428"/>
      <c r="L8" s="428"/>
      <c r="M8" s="428"/>
      <c r="N8" s="428"/>
      <c r="O8" s="429"/>
      <c r="P8" s="382"/>
      <c r="Q8" s="383"/>
      <c r="R8" s="383"/>
      <c r="S8" s="383"/>
      <c r="T8" s="411"/>
      <c r="U8" s="136" t="s">
        <v>272</v>
      </c>
      <c r="V8" s="383"/>
      <c r="W8" s="383"/>
      <c r="X8" s="383"/>
      <c r="Y8" s="21" t="s">
        <v>271</v>
      </c>
      <c r="Z8" s="383"/>
      <c r="AA8" s="383"/>
      <c r="AB8" s="383"/>
      <c r="AC8" s="106" t="s">
        <v>270</v>
      </c>
      <c r="AE8" t="e">
        <f>VLOOKUP(P8,AH19:AI32,2,0)</f>
        <v>#N/A</v>
      </c>
      <c r="AF8" s="335" t="e">
        <f>DATE(AE8,V8,Z8)</f>
        <v>#N/A</v>
      </c>
      <c r="AG8" s="326"/>
      <c r="AH8" s="322">
        <v>2028</v>
      </c>
      <c r="AI8" s="334">
        <v>10</v>
      </c>
      <c r="AJ8" s="338"/>
    </row>
    <row r="9" spans="1:36" ht="14.15" customHeight="1" thickBot="1">
      <c r="B9" s="358"/>
      <c r="E9" s="11"/>
      <c r="F9" s="11"/>
      <c r="G9" s="11"/>
      <c r="H9" s="11"/>
      <c r="I9" s="11"/>
      <c r="J9" s="11"/>
      <c r="K9" s="11"/>
      <c r="L9" s="11"/>
      <c r="M9" s="11"/>
      <c r="N9" s="11"/>
      <c r="O9" s="11"/>
      <c r="P9" s="10"/>
      <c r="Q9" s="10"/>
      <c r="R9" s="10"/>
      <c r="S9" s="10"/>
      <c r="T9" s="10"/>
      <c r="U9" s="10"/>
      <c r="V9" s="10"/>
      <c r="W9" s="10"/>
      <c r="X9" s="10"/>
      <c r="Y9" s="10"/>
      <c r="Z9" s="10"/>
      <c r="AA9" s="10"/>
      <c r="AB9" s="10"/>
      <c r="AC9" s="10"/>
      <c r="AH9" s="322">
        <v>2029</v>
      </c>
      <c r="AI9" s="334">
        <v>11</v>
      </c>
      <c r="AJ9" s="511"/>
    </row>
    <row r="10" spans="1:36" ht="18" customHeight="1">
      <c r="B10" s="111"/>
      <c r="E10" s="25" t="s">
        <v>314</v>
      </c>
      <c r="F10" s="26"/>
      <c r="G10" s="26"/>
      <c r="H10" s="26"/>
      <c r="I10" s="26"/>
      <c r="J10" s="26"/>
      <c r="K10" s="26"/>
      <c r="L10" s="26"/>
      <c r="M10" s="26"/>
      <c r="N10" s="26"/>
      <c r="O10" s="26"/>
      <c r="P10" s="26"/>
      <c r="Q10" s="26"/>
      <c r="R10" s="26"/>
      <c r="S10" s="26"/>
      <c r="T10" s="26"/>
      <c r="U10" s="26"/>
      <c r="V10" s="26"/>
      <c r="W10" s="26"/>
      <c r="X10" s="26"/>
      <c r="Y10" s="26"/>
      <c r="Z10" s="26"/>
      <c r="AA10" s="26"/>
      <c r="AB10" s="26"/>
      <c r="AC10" s="27"/>
      <c r="AH10" s="322">
        <v>2030</v>
      </c>
      <c r="AI10" s="334">
        <v>12</v>
      </c>
      <c r="AJ10" s="511"/>
    </row>
    <row r="11" spans="1:36" ht="36" customHeight="1" thickBot="1">
      <c r="B11" s="361"/>
      <c r="D11" s="129" t="b">
        <v>0</v>
      </c>
      <c r="E11" s="14">
        <v>1</v>
      </c>
      <c r="F11" s="405" t="s">
        <v>289</v>
      </c>
      <c r="G11" s="406"/>
      <c r="H11" s="406"/>
      <c r="I11" s="406"/>
      <c r="J11" s="406"/>
      <c r="K11" s="406"/>
      <c r="L11" s="406"/>
      <c r="M11" s="406"/>
      <c r="N11" s="406"/>
      <c r="O11" s="407"/>
      <c r="P11" s="441"/>
      <c r="Q11" s="441"/>
      <c r="R11" s="441"/>
      <c r="S11" s="441"/>
      <c r="T11" s="441"/>
      <c r="U11" s="441"/>
      <c r="V11" s="441"/>
      <c r="W11" s="441"/>
      <c r="X11" s="441"/>
      <c r="Y11" s="441"/>
      <c r="Z11" s="441"/>
      <c r="AA11" s="441"/>
      <c r="AB11" s="441"/>
      <c r="AC11" s="442"/>
      <c r="AH11" s="324">
        <v>2031</v>
      </c>
      <c r="AI11" s="337">
        <v>13</v>
      </c>
      <c r="AJ11" s="511"/>
    </row>
    <row r="12" spans="1:36" ht="36" customHeight="1">
      <c r="B12" s="361"/>
      <c r="E12" s="14">
        <v>2</v>
      </c>
      <c r="F12" s="487" t="s">
        <v>259</v>
      </c>
      <c r="G12" s="514"/>
      <c r="H12" s="514"/>
      <c r="I12" s="514"/>
      <c r="J12" s="514"/>
      <c r="K12" s="514"/>
      <c r="L12" s="514"/>
      <c r="M12" s="514"/>
      <c r="N12" s="514"/>
      <c r="O12" s="515"/>
      <c r="P12" s="354"/>
      <c r="Q12" s="355"/>
      <c r="R12" s="355"/>
      <c r="S12" s="355"/>
      <c r="T12" s="355"/>
      <c r="U12" s="355"/>
      <c r="V12" s="355"/>
      <c r="W12" s="355"/>
      <c r="X12" s="355"/>
      <c r="Y12" s="355"/>
      <c r="Z12" s="355"/>
      <c r="AA12" s="355"/>
      <c r="AB12" s="355"/>
      <c r="AC12" s="356"/>
    </row>
    <row r="13" spans="1:36" ht="36" customHeight="1">
      <c r="B13" s="361"/>
      <c r="E13" s="14">
        <v>3</v>
      </c>
      <c r="F13" s="405" t="s">
        <v>290</v>
      </c>
      <c r="G13" s="406"/>
      <c r="H13" s="406"/>
      <c r="I13" s="406"/>
      <c r="J13" s="406"/>
      <c r="K13" s="406"/>
      <c r="L13" s="406"/>
      <c r="M13" s="406"/>
      <c r="N13" s="406"/>
      <c r="O13" s="407"/>
      <c r="P13" s="512"/>
      <c r="Q13" s="512"/>
      <c r="R13" s="512"/>
      <c r="S13" s="512"/>
      <c r="T13" s="512"/>
      <c r="U13" s="512"/>
      <c r="V13" s="512"/>
      <c r="W13" s="512"/>
      <c r="X13" s="512"/>
      <c r="Y13" s="512"/>
      <c r="Z13" s="512"/>
      <c r="AA13" s="512"/>
      <c r="AB13" s="512"/>
      <c r="AC13" s="513"/>
      <c r="AJ13" s="12"/>
    </row>
    <row r="14" spans="1:36" ht="36" customHeight="1">
      <c r="B14" s="361"/>
      <c r="E14" s="50">
        <v>4</v>
      </c>
      <c r="F14" s="405" t="s">
        <v>291</v>
      </c>
      <c r="G14" s="406"/>
      <c r="H14" s="406"/>
      <c r="I14" s="406"/>
      <c r="J14" s="406"/>
      <c r="K14" s="406"/>
      <c r="L14" s="406"/>
      <c r="M14" s="406"/>
      <c r="N14" s="406"/>
      <c r="O14" s="407"/>
      <c r="P14" s="497"/>
      <c r="Q14" s="498"/>
      <c r="R14" s="498"/>
      <c r="S14" s="498"/>
      <c r="T14" s="498"/>
      <c r="U14" s="498"/>
      <c r="V14" s="498"/>
      <c r="W14" s="498"/>
      <c r="X14" s="498"/>
      <c r="Y14" s="498"/>
      <c r="Z14" s="498"/>
      <c r="AA14" s="498"/>
      <c r="AB14" s="498"/>
      <c r="AC14" s="499"/>
    </row>
    <row r="15" spans="1:36" ht="18" customHeight="1">
      <c r="B15" s="361"/>
      <c r="D15" s="129" t="b">
        <v>0</v>
      </c>
      <c r="E15" s="437">
        <v>5</v>
      </c>
      <c r="F15" s="416" t="s">
        <v>260</v>
      </c>
      <c r="G15" s="417"/>
      <c r="H15" s="417"/>
      <c r="I15" s="417"/>
      <c r="J15" s="417"/>
      <c r="K15" s="417"/>
      <c r="L15" s="418"/>
      <c r="M15" s="417"/>
      <c r="N15" s="417"/>
      <c r="O15" s="419"/>
      <c r="P15" s="385" t="s">
        <v>28</v>
      </c>
      <c r="Q15" s="385"/>
      <c r="R15" s="385"/>
      <c r="S15" s="488"/>
      <c r="T15" s="488"/>
      <c r="U15" s="488"/>
      <c r="V15" s="488"/>
      <c r="W15" s="7" t="s">
        <v>19</v>
      </c>
      <c r="X15" s="488"/>
      <c r="Y15" s="488"/>
      <c r="Z15" s="488"/>
      <c r="AA15" s="488"/>
      <c r="AB15" s="488"/>
      <c r="AC15" s="489"/>
    </row>
    <row r="16" spans="1:36" ht="18" customHeight="1">
      <c r="B16" s="361"/>
      <c r="E16" s="438"/>
      <c r="F16" s="420"/>
      <c r="G16" s="378"/>
      <c r="H16" s="378"/>
      <c r="I16" s="378"/>
      <c r="J16" s="378"/>
      <c r="K16" s="378"/>
      <c r="L16" s="378"/>
      <c r="M16" s="378"/>
      <c r="N16" s="378"/>
      <c r="O16" s="421"/>
      <c r="P16" s="385" t="s">
        <v>21</v>
      </c>
      <c r="Q16" s="385"/>
      <c r="R16" s="385"/>
      <c r="S16" s="441"/>
      <c r="T16" s="441"/>
      <c r="U16" s="441"/>
      <c r="V16" s="441"/>
      <c r="W16" s="441"/>
      <c r="X16" s="441"/>
      <c r="Y16" s="441"/>
      <c r="Z16" s="441"/>
      <c r="AA16" s="441"/>
      <c r="AB16" s="441"/>
      <c r="AC16" s="442"/>
    </row>
    <row r="17" spans="2:36" ht="18" customHeight="1">
      <c r="B17" s="361"/>
      <c r="E17" s="439"/>
      <c r="F17" s="420"/>
      <c r="G17" s="378"/>
      <c r="H17" s="378"/>
      <c r="I17" s="378"/>
      <c r="J17" s="378"/>
      <c r="K17" s="378"/>
      <c r="L17" s="378"/>
      <c r="M17" s="378"/>
      <c r="N17" s="378"/>
      <c r="O17" s="421"/>
      <c r="P17" s="385" t="s">
        <v>29</v>
      </c>
      <c r="Q17" s="385"/>
      <c r="R17" s="385"/>
      <c r="S17" s="488"/>
      <c r="T17" s="488"/>
      <c r="U17" s="488"/>
      <c r="V17" s="7" t="s">
        <v>19</v>
      </c>
      <c r="W17" s="488"/>
      <c r="X17" s="488"/>
      <c r="Y17" s="488"/>
      <c r="Z17" s="7" t="s">
        <v>19</v>
      </c>
      <c r="AA17" s="488"/>
      <c r="AB17" s="488"/>
      <c r="AC17" s="489"/>
    </row>
    <row r="18" spans="2:36" ht="18" customHeight="1" thickBot="1">
      <c r="B18" s="361"/>
      <c r="D18" s="129" t="b">
        <v>0</v>
      </c>
      <c r="E18" s="437">
        <v>6</v>
      </c>
      <c r="F18" s="414" t="s">
        <v>261</v>
      </c>
      <c r="G18" s="414"/>
      <c r="H18" s="414"/>
      <c r="I18" s="414"/>
      <c r="J18" s="414"/>
      <c r="K18" s="414"/>
      <c r="L18" s="414"/>
      <c r="M18" s="414"/>
      <c r="N18" s="414"/>
      <c r="O18" s="414"/>
      <c r="P18" s="385" t="s">
        <v>28</v>
      </c>
      <c r="Q18" s="385"/>
      <c r="R18" s="385"/>
      <c r="S18" s="488"/>
      <c r="T18" s="488"/>
      <c r="U18" s="488"/>
      <c r="V18" s="488"/>
      <c r="W18" s="7" t="s">
        <v>19</v>
      </c>
      <c r="X18" s="488"/>
      <c r="Y18" s="488"/>
      <c r="Z18" s="488"/>
      <c r="AA18" s="488"/>
      <c r="AB18" s="488"/>
      <c r="AC18" s="489"/>
      <c r="AH18" t="s">
        <v>323</v>
      </c>
    </row>
    <row r="19" spans="2:36" ht="18" customHeight="1">
      <c r="B19" s="361"/>
      <c r="E19" s="438"/>
      <c r="F19" s="414"/>
      <c r="G19" s="414"/>
      <c r="H19" s="414"/>
      <c r="I19" s="414"/>
      <c r="J19" s="414"/>
      <c r="K19" s="414"/>
      <c r="L19" s="414"/>
      <c r="M19" s="414"/>
      <c r="N19" s="414"/>
      <c r="O19" s="414"/>
      <c r="P19" s="385" t="s">
        <v>21</v>
      </c>
      <c r="Q19" s="385"/>
      <c r="R19" s="385"/>
      <c r="S19" s="441"/>
      <c r="T19" s="441"/>
      <c r="U19" s="441"/>
      <c r="V19" s="441"/>
      <c r="W19" s="441"/>
      <c r="X19" s="441"/>
      <c r="Y19" s="441"/>
      <c r="Z19" s="441"/>
      <c r="AA19" s="441"/>
      <c r="AB19" s="441"/>
      <c r="AC19" s="442"/>
      <c r="AH19" s="332" t="s">
        <v>273</v>
      </c>
      <c r="AI19" s="339">
        <v>2018</v>
      </c>
    </row>
    <row r="20" spans="2:36" ht="18" customHeight="1" thickBot="1">
      <c r="B20" s="361"/>
      <c r="E20" s="440"/>
      <c r="F20" s="415"/>
      <c r="G20" s="415"/>
      <c r="H20" s="415"/>
      <c r="I20" s="415"/>
      <c r="J20" s="415"/>
      <c r="K20" s="415"/>
      <c r="L20" s="415"/>
      <c r="M20" s="415"/>
      <c r="N20" s="415"/>
      <c r="O20" s="415"/>
      <c r="P20" s="425" t="s">
        <v>29</v>
      </c>
      <c r="Q20" s="425"/>
      <c r="R20" s="425"/>
      <c r="S20" s="389"/>
      <c r="T20" s="389"/>
      <c r="U20" s="389"/>
      <c r="V20" s="21" t="s">
        <v>19</v>
      </c>
      <c r="W20" s="389"/>
      <c r="X20" s="389"/>
      <c r="Y20" s="389"/>
      <c r="Z20" s="21" t="s">
        <v>19</v>
      </c>
      <c r="AA20" s="389"/>
      <c r="AB20" s="389"/>
      <c r="AC20" s="390"/>
      <c r="AH20" s="322" t="s">
        <v>274</v>
      </c>
      <c r="AI20" s="323">
        <v>2019</v>
      </c>
    </row>
    <row r="21" spans="2:36" ht="14.15" customHeight="1" thickBot="1">
      <c r="B21" s="111"/>
      <c r="E21" s="9"/>
      <c r="F21" s="10"/>
      <c r="G21" s="10"/>
      <c r="H21" s="10"/>
      <c r="I21" s="10"/>
      <c r="J21" s="10"/>
      <c r="M21" s="13"/>
      <c r="N21" s="13"/>
      <c r="O21" s="13"/>
      <c r="AH21" s="322" t="s">
        <v>275</v>
      </c>
      <c r="AI21" s="323">
        <v>2019</v>
      </c>
    </row>
    <row r="22" spans="2:36" ht="18" customHeight="1">
      <c r="B22" s="111"/>
      <c r="E22" s="22" t="s">
        <v>315</v>
      </c>
      <c r="F22" s="23"/>
      <c r="G22" s="23"/>
      <c r="H22" s="23"/>
      <c r="I22" s="23"/>
      <c r="J22" s="23"/>
      <c r="K22" s="23"/>
      <c r="L22" s="23"/>
      <c r="M22" s="23"/>
      <c r="N22" s="23"/>
      <c r="O22" s="23"/>
      <c r="P22" s="23"/>
      <c r="Q22" s="23"/>
      <c r="R22" s="23"/>
      <c r="S22" s="23"/>
      <c r="T22" s="23"/>
      <c r="U22" s="23"/>
      <c r="V22" s="23"/>
      <c r="W22" s="23"/>
      <c r="X22" s="23"/>
      <c r="Y22" s="23"/>
      <c r="Z22" s="23"/>
      <c r="AA22" s="23"/>
      <c r="AB22" s="23"/>
      <c r="AC22" s="24"/>
      <c r="AH22" s="322" t="s">
        <v>276</v>
      </c>
      <c r="AI22" s="323">
        <v>2020</v>
      </c>
    </row>
    <row r="23" spans="2:36" ht="18" customHeight="1">
      <c r="B23" s="361"/>
      <c r="D23" s="39" t="b">
        <v>0</v>
      </c>
      <c r="E23" s="14">
        <v>1</v>
      </c>
      <c r="F23" s="386" t="s">
        <v>30</v>
      </c>
      <c r="G23" s="365"/>
      <c r="H23" s="365"/>
      <c r="I23" s="365"/>
      <c r="J23" s="365"/>
      <c r="K23" s="365"/>
      <c r="L23" s="365"/>
      <c r="M23" s="365"/>
      <c r="N23" s="365"/>
      <c r="O23" s="366"/>
      <c r="P23" s="354"/>
      <c r="Q23" s="355"/>
      <c r="R23" s="355"/>
      <c r="S23" s="355"/>
      <c r="T23" s="355"/>
      <c r="U23" s="355"/>
      <c r="V23" s="355"/>
      <c r="W23" s="355"/>
      <c r="X23" s="355"/>
      <c r="Y23" s="355"/>
      <c r="Z23" s="355"/>
      <c r="AA23" s="355"/>
      <c r="AB23" s="355"/>
      <c r="AC23" s="356"/>
      <c r="AH23" s="322" t="s">
        <v>277</v>
      </c>
      <c r="AI23" s="323">
        <v>2021</v>
      </c>
    </row>
    <row r="24" spans="2:36" ht="18" customHeight="1">
      <c r="B24" s="361"/>
      <c r="E24" s="50">
        <v>2</v>
      </c>
      <c r="F24" s="386" t="s">
        <v>31</v>
      </c>
      <c r="G24" s="365"/>
      <c r="H24" s="365"/>
      <c r="I24" s="365"/>
      <c r="J24" s="365"/>
      <c r="K24" s="365"/>
      <c r="L24" s="365"/>
      <c r="M24" s="365"/>
      <c r="N24" s="365"/>
      <c r="O24" s="366"/>
      <c r="P24" s="441" t="s">
        <v>375</v>
      </c>
      <c r="Q24" s="441"/>
      <c r="R24" s="354"/>
      <c r="S24" s="355"/>
      <c r="T24" s="355"/>
      <c r="U24" s="355"/>
      <c r="V24" s="355"/>
      <c r="W24" s="355"/>
      <c r="X24" s="355"/>
      <c r="Y24" s="355"/>
      <c r="Z24" s="355"/>
      <c r="AA24" s="355"/>
      <c r="AB24" s="355"/>
      <c r="AC24" s="356"/>
      <c r="AH24" s="322" t="s">
        <v>278</v>
      </c>
      <c r="AI24" s="323">
        <v>2022</v>
      </c>
    </row>
    <row r="25" spans="2:36" ht="18" customHeight="1">
      <c r="B25" s="359"/>
      <c r="D25" s="129" t="b">
        <v>0</v>
      </c>
      <c r="E25" s="437">
        <v>3</v>
      </c>
      <c r="F25" s="417" t="s">
        <v>32</v>
      </c>
      <c r="G25" s="417"/>
      <c r="H25" s="417"/>
      <c r="I25" s="417"/>
      <c r="J25" s="417"/>
      <c r="K25" s="417"/>
      <c r="L25" s="418"/>
      <c r="M25" s="417"/>
      <c r="N25" s="417"/>
      <c r="O25" s="419"/>
      <c r="P25" s="463"/>
      <c r="Q25" s="464"/>
      <c r="R25" s="464"/>
      <c r="S25" s="464"/>
      <c r="T25" s="464"/>
      <c r="U25" s="464"/>
      <c r="V25" s="464"/>
      <c r="W25" s="464"/>
      <c r="X25" s="464"/>
      <c r="Y25" s="464"/>
      <c r="Z25" s="464"/>
      <c r="AA25" s="464"/>
      <c r="AB25" s="464"/>
      <c r="AC25" s="465"/>
      <c r="AH25" s="322" t="s">
        <v>279</v>
      </c>
      <c r="AI25" s="323">
        <v>2024</v>
      </c>
    </row>
    <row r="26" spans="2:36" ht="18" customHeight="1">
      <c r="B26" s="362"/>
      <c r="E26" s="438"/>
      <c r="F26" s="15"/>
      <c r="G26" s="51"/>
      <c r="H26" s="417" t="s">
        <v>33</v>
      </c>
      <c r="I26" s="417"/>
      <c r="J26" s="417"/>
      <c r="K26" s="417"/>
      <c r="L26" s="418"/>
      <c r="M26" s="417"/>
      <c r="N26" s="417"/>
      <c r="O26" s="419"/>
      <c r="P26" s="416" t="s">
        <v>22</v>
      </c>
      <c r="Q26" s="417"/>
      <c r="R26" s="370"/>
      <c r="S26" s="371"/>
      <c r="T26" s="371"/>
      <c r="U26" s="371"/>
      <c r="V26" s="371"/>
      <c r="W26" s="386" t="s">
        <v>58</v>
      </c>
      <c r="X26" s="366"/>
      <c r="Y26" s="370"/>
      <c r="Z26" s="371"/>
      <c r="AA26" s="371"/>
      <c r="AB26" s="371"/>
      <c r="AC26" s="450"/>
      <c r="AF26" s="430"/>
      <c r="AG26" s="430"/>
      <c r="AH26" s="322" t="s">
        <v>280</v>
      </c>
      <c r="AI26" s="323">
        <v>2025</v>
      </c>
    </row>
    <row r="27" spans="2:36" ht="18" customHeight="1">
      <c r="B27" s="362"/>
      <c r="E27" s="438"/>
      <c r="F27" s="17"/>
      <c r="G27" s="52"/>
      <c r="H27" s="378"/>
      <c r="I27" s="378"/>
      <c r="J27" s="378"/>
      <c r="K27" s="378"/>
      <c r="L27" s="378"/>
      <c r="M27" s="378"/>
      <c r="N27" s="378"/>
      <c r="O27" s="421"/>
      <c r="P27" s="461" t="s">
        <v>34</v>
      </c>
      <c r="Q27" s="462"/>
      <c r="R27" s="16"/>
      <c r="S27" s="378" t="s">
        <v>35</v>
      </c>
      <c r="T27" s="378"/>
      <c r="U27" s="408"/>
      <c r="V27" s="408"/>
      <c r="W27" s="9" t="s">
        <v>39</v>
      </c>
      <c r="X27" s="16"/>
      <c r="Y27" s="378" t="s">
        <v>36</v>
      </c>
      <c r="Z27" s="378"/>
      <c r="AA27" s="404"/>
      <c r="AB27" s="404"/>
      <c r="AC27" s="38" t="s">
        <v>39</v>
      </c>
      <c r="AE27" s="341" t="b">
        <v>0</v>
      </c>
      <c r="AH27" s="322" t="s">
        <v>281</v>
      </c>
      <c r="AI27" s="323">
        <v>2026</v>
      </c>
    </row>
    <row r="28" spans="2:36" ht="18" customHeight="1">
      <c r="B28" s="362"/>
      <c r="E28" s="438"/>
      <c r="F28" s="19"/>
      <c r="G28" s="53"/>
      <c r="H28" s="413"/>
      <c r="I28" s="413"/>
      <c r="J28" s="413"/>
      <c r="K28" s="413"/>
      <c r="L28" s="413"/>
      <c r="M28" s="413"/>
      <c r="N28" s="413"/>
      <c r="O28" s="433"/>
      <c r="P28" s="431" t="s">
        <v>41</v>
      </c>
      <c r="Q28" s="432"/>
      <c r="R28" s="432"/>
      <c r="S28" s="432"/>
      <c r="T28" s="432"/>
      <c r="U28" s="433"/>
      <c r="V28" s="434"/>
      <c r="W28" s="435"/>
      <c r="X28" s="435"/>
      <c r="Y28" s="435"/>
      <c r="Z28" s="435"/>
      <c r="AA28" s="435"/>
      <c r="AB28" s="436"/>
      <c r="AC28" s="33" t="s">
        <v>25</v>
      </c>
      <c r="AH28" s="322" t="s">
        <v>282</v>
      </c>
      <c r="AI28" s="323">
        <v>2027</v>
      </c>
    </row>
    <row r="29" spans="2:36" ht="18" customHeight="1">
      <c r="B29" s="362"/>
      <c r="E29" s="438"/>
      <c r="F29" s="378"/>
      <c r="G29" s="54"/>
      <c r="H29" s="446" t="s">
        <v>228</v>
      </c>
      <c r="I29" s="446"/>
      <c r="J29" s="446"/>
      <c r="K29" s="446"/>
      <c r="L29" s="446"/>
      <c r="M29" s="446"/>
      <c r="N29" s="446"/>
      <c r="O29" s="447"/>
      <c r="P29" s="454" t="s">
        <v>22</v>
      </c>
      <c r="Q29" s="455"/>
      <c r="R29" s="354"/>
      <c r="S29" s="355"/>
      <c r="T29" s="355"/>
      <c r="U29" s="355"/>
      <c r="V29" s="355"/>
      <c r="W29" s="386" t="s">
        <v>58</v>
      </c>
      <c r="X29" s="366"/>
      <c r="Y29" s="355"/>
      <c r="Z29" s="355"/>
      <c r="AA29" s="355"/>
      <c r="AB29" s="355"/>
      <c r="AC29" s="356"/>
      <c r="AH29" s="322" t="s">
        <v>283</v>
      </c>
      <c r="AI29" s="323">
        <v>2028</v>
      </c>
    </row>
    <row r="30" spans="2:36" ht="18" customHeight="1">
      <c r="B30" s="362"/>
      <c r="E30" s="438"/>
      <c r="F30" s="378"/>
      <c r="G30" s="54"/>
      <c r="H30" s="446"/>
      <c r="I30" s="446"/>
      <c r="J30" s="446"/>
      <c r="K30" s="446"/>
      <c r="L30" s="446"/>
      <c r="M30" s="446"/>
      <c r="N30" s="446"/>
      <c r="O30" s="447"/>
      <c r="P30" s="412" t="s">
        <v>34</v>
      </c>
      <c r="Q30" s="391"/>
      <c r="R30" s="29"/>
      <c r="S30" s="391" t="s">
        <v>35</v>
      </c>
      <c r="T30" s="392"/>
      <c r="U30" s="370"/>
      <c r="V30" s="393"/>
      <c r="W30" s="9" t="s">
        <v>39</v>
      </c>
      <c r="X30" s="18"/>
      <c r="Y30" s="378" t="s">
        <v>36</v>
      </c>
      <c r="Z30" s="378"/>
      <c r="AA30" s="373"/>
      <c r="AB30" s="393"/>
      <c r="AC30" s="38" t="s">
        <v>39</v>
      </c>
      <c r="AE30" s="341" t="b">
        <v>0</v>
      </c>
      <c r="AH30" s="322" t="s">
        <v>284</v>
      </c>
      <c r="AI30" s="323">
        <v>2029</v>
      </c>
    </row>
    <row r="31" spans="2:36" ht="18" customHeight="1">
      <c r="B31" s="362"/>
      <c r="E31" s="438"/>
      <c r="F31" s="18"/>
      <c r="G31" s="52"/>
      <c r="H31" s="446"/>
      <c r="I31" s="446"/>
      <c r="J31" s="446"/>
      <c r="K31" s="446"/>
      <c r="L31" s="446"/>
      <c r="M31" s="446"/>
      <c r="N31" s="446"/>
      <c r="O31" s="447"/>
      <c r="P31" s="420" t="s">
        <v>41</v>
      </c>
      <c r="Q31" s="378"/>
      <c r="R31" s="378"/>
      <c r="S31" s="378"/>
      <c r="T31" s="378"/>
      <c r="U31" s="378"/>
      <c r="V31" s="451"/>
      <c r="W31" s="452"/>
      <c r="X31" s="452"/>
      <c r="Y31" s="452"/>
      <c r="Z31" s="452"/>
      <c r="AA31" s="452"/>
      <c r="AB31" s="453"/>
      <c r="AC31" s="28" t="s">
        <v>25</v>
      </c>
      <c r="AH31" s="322" t="s">
        <v>285</v>
      </c>
      <c r="AI31" s="323">
        <v>2030</v>
      </c>
    </row>
    <row r="32" spans="2:36" ht="18" customHeight="1" thickBot="1">
      <c r="B32" s="362"/>
      <c r="E32" s="438"/>
      <c r="F32" s="416"/>
      <c r="G32" s="55"/>
      <c r="H32" s="443" t="s">
        <v>42</v>
      </c>
      <c r="I32" s="443"/>
      <c r="J32" s="443"/>
      <c r="K32" s="443"/>
      <c r="L32" s="444"/>
      <c r="M32" s="443"/>
      <c r="N32" s="443"/>
      <c r="O32" s="445"/>
      <c r="P32" s="454" t="s">
        <v>22</v>
      </c>
      <c r="Q32" s="455"/>
      <c r="R32" s="354"/>
      <c r="S32" s="355"/>
      <c r="T32" s="355"/>
      <c r="U32" s="355"/>
      <c r="V32" s="355"/>
      <c r="W32" s="386" t="s">
        <v>58</v>
      </c>
      <c r="X32" s="366"/>
      <c r="Y32" s="355"/>
      <c r="Z32" s="355"/>
      <c r="AA32" s="355"/>
      <c r="AB32" s="355"/>
      <c r="AC32" s="356"/>
      <c r="AH32" s="324" t="s">
        <v>286</v>
      </c>
      <c r="AI32" s="325">
        <v>2031</v>
      </c>
      <c r="AJ32" t="s">
        <v>328</v>
      </c>
    </row>
    <row r="33" spans="2:31" ht="18" customHeight="1">
      <c r="B33" s="362"/>
      <c r="E33" s="438"/>
      <c r="F33" s="420"/>
      <c r="G33" s="54"/>
      <c r="H33" s="446"/>
      <c r="I33" s="446"/>
      <c r="J33" s="446"/>
      <c r="K33" s="446"/>
      <c r="L33" s="446"/>
      <c r="M33" s="446"/>
      <c r="N33" s="446"/>
      <c r="O33" s="447"/>
      <c r="P33" s="412" t="s">
        <v>34</v>
      </c>
      <c r="Q33" s="391"/>
      <c r="R33" s="29"/>
      <c r="S33" s="391" t="s">
        <v>35</v>
      </c>
      <c r="T33" s="392"/>
      <c r="U33" s="370"/>
      <c r="V33" s="393"/>
      <c r="W33" s="9" t="s">
        <v>39</v>
      </c>
      <c r="X33" s="18"/>
      <c r="Y33" s="378" t="s">
        <v>36</v>
      </c>
      <c r="Z33" s="378"/>
      <c r="AA33" s="373"/>
      <c r="AB33" s="393"/>
      <c r="AC33" s="38" t="s">
        <v>39</v>
      </c>
      <c r="AE33" s="341" t="b">
        <v>0</v>
      </c>
    </row>
    <row r="34" spans="2:31" ht="18" customHeight="1">
      <c r="B34" s="362"/>
      <c r="E34" s="438"/>
      <c r="F34" s="376"/>
      <c r="G34" s="56"/>
      <c r="H34" s="448"/>
      <c r="I34" s="448"/>
      <c r="J34" s="448"/>
      <c r="K34" s="448"/>
      <c r="L34" s="448"/>
      <c r="M34" s="448"/>
      <c r="N34" s="448"/>
      <c r="O34" s="449"/>
      <c r="P34" s="376" t="s">
        <v>23</v>
      </c>
      <c r="Q34" s="413"/>
      <c r="R34" s="413"/>
      <c r="S34" s="20"/>
      <c r="T34" s="20"/>
      <c r="U34" s="20"/>
      <c r="V34" s="354"/>
      <c r="W34" s="355"/>
      <c r="X34" s="355"/>
      <c r="Y34" s="355"/>
      <c r="Z34" s="355"/>
      <c r="AA34" s="460"/>
      <c r="AB34" s="386" t="s">
        <v>51</v>
      </c>
      <c r="AC34" s="377"/>
    </row>
    <row r="35" spans="2:31" ht="18" customHeight="1">
      <c r="B35" s="362"/>
      <c r="E35" s="438"/>
      <c r="F35" s="18"/>
      <c r="G35" s="54"/>
      <c r="H35" s="446" t="s">
        <v>298</v>
      </c>
      <c r="I35" s="446"/>
      <c r="J35" s="446"/>
      <c r="K35" s="446"/>
      <c r="L35" s="446"/>
      <c r="M35" s="446"/>
      <c r="N35" s="446"/>
      <c r="O35" s="447"/>
      <c r="P35" s="454" t="s">
        <v>254</v>
      </c>
      <c r="Q35" s="509"/>
      <c r="R35" s="509"/>
      <c r="S35" s="509"/>
      <c r="T35" s="509"/>
      <c r="U35" s="509"/>
      <c r="V35" s="370"/>
      <c r="W35" s="371"/>
      <c r="X35" s="371"/>
      <c r="Y35" s="371"/>
      <c r="Z35" s="371"/>
      <c r="AA35" s="371"/>
      <c r="AB35" s="371"/>
      <c r="AC35" s="450"/>
      <c r="AE35" s="341" t="b">
        <v>0</v>
      </c>
    </row>
    <row r="36" spans="2:31" ht="18" customHeight="1">
      <c r="B36" s="363"/>
      <c r="E36" s="438"/>
      <c r="F36" s="18"/>
      <c r="G36" s="54"/>
      <c r="H36" s="446"/>
      <c r="I36" s="446"/>
      <c r="J36" s="446"/>
      <c r="K36" s="446"/>
      <c r="L36" s="446"/>
      <c r="M36" s="446"/>
      <c r="N36" s="446"/>
      <c r="O36" s="447"/>
      <c r="P36" s="376" t="s">
        <v>37</v>
      </c>
      <c r="Q36" s="413"/>
      <c r="R36" s="413"/>
      <c r="S36" s="413"/>
      <c r="T36" s="413"/>
      <c r="U36" s="433"/>
      <c r="V36" s="506"/>
      <c r="W36" s="507"/>
      <c r="X36" s="507"/>
      <c r="Y36" s="507"/>
      <c r="Z36" s="507"/>
      <c r="AA36" s="508"/>
      <c r="AB36" s="376" t="s">
        <v>51</v>
      </c>
      <c r="AC36" s="377"/>
    </row>
    <row r="37" spans="2:31" ht="18" customHeight="1">
      <c r="B37" s="112"/>
      <c r="D37" s="129" t="b">
        <v>0</v>
      </c>
      <c r="E37" s="50">
        <v>4</v>
      </c>
      <c r="F37" s="416" t="s">
        <v>38</v>
      </c>
      <c r="G37" s="417"/>
      <c r="H37" s="417"/>
      <c r="I37" s="417"/>
      <c r="J37" s="417"/>
      <c r="K37" s="417"/>
      <c r="L37" s="418"/>
      <c r="M37" s="417"/>
      <c r="N37" s="417"/>
      <c r="O37" s="419"/>
      <c r="P37" s="373"/>
      <c r="Q37" s="374"/>
      <c r="R37" s="374"/>
      <c r="S37" s="374"/>
      <c r="T37" s="374"/>
      <c r="U37" s="374"/>
      <c r="V37" s="374"/>
      <c r="W37" s="374"/>
      <c r="X37" s="374"/>
      <c r="Y37" s="374"/>
      <c r="Z37" s="374"/>
      <c r="AA37" s="374"/>
      <c r="AB37" s="374"/>
      <c r="AC37" s="375"/>
    </row>
    <row r="38" spans="2:31" ht="18" customHeight="1">
      <c r="B38" s="359"/>
      <c r="D38" s="39" t="b">
        <v>0</v>
      </c>
      <c r="E38" s="50">
        <v>5</v>
      </c>
      <c r="F38" s="386" t="s">
        <v>64</v>
      </c>
      <c r="G38" s="365"/>
      <c r="H38" s="365"/>
      <c r="I38" s="365"/>
      <c r="J38" s="365"/>
      <c r="K38" s="365"/>
      <c r="L38" s="365"/>
      <c r="M38" s="365"/>
      <c r="N38" s="365"/>
      <c r="O38" s="366"/>
      <c r="P38" s="82"/>
      <c r="Q38" s="386" t="s">
        <v>65</v>
      </c>
      <c r="R38" s="365"/>
      <c r="S38" s="366"/>
      <c r="T38" s="355"/>
      <c r="U38" s="355"/>
      <c r="V38" s="355"/>
      <c r="W38" s="355"/>
      <c r="X38" s="355"/>
      <c r="Y38" s="355"/>
      <c r="Z38" s="355"/>
      <c r="AA38" s="355"/>
      <c r="AB38" s="355"/>
      <c r="AC38" s="356"/>
    </row>
    <row r="39" spans="2:31" ht="18" customHeight="1">
      <c r="B39" s="362"/>
      <c r="E39" s="437">
        <v>6</v>
      </c>
      <c r="F39" s="416" t="s">
        <v>308</v>
      </c>
      <c r="G39" s="417"/>
      <c r="H39" s="417"/>
      <c r="I39" s="417"/>
      <c r="J39" s="417"/>
      <c r="K39" s="417"/>
      <c r="L39" s="418"/>
      <c r="M39" s="417"/>
      <c r="N39" s="417"/>
      <c r="O39" s="419"/>
      <c r="P39" s="408"/>
      <c r="Q39" s="408"/>
      <c r="R39" s="386" t="s">
        <v>59</v>
      </c>
      <c r="S39" s="365"/>
      <c r="T39" s="365"/>
      <c r="U39" s="365"/>
      <c r="V39" s="365"/>
      <c r="W39" s="366"/>
      <c r="X39" s="84"/>
      <c r="Y39" s="385" t="s">
        <v>306</v>
      </c>
      <c r="Z39" s="385"/>
      <c r="AA39" s="385"/>
      <c r="AB39" s="385"/>
      <c r="AC39" s="83"/>
    </row>
    <row r="40" spans="2:31" ht="18" customHeight="1">
      <c r="B40" s="362"/>
      <c r="E40" s="439"/>
      <c r="F40" s="376"/>
      <c r="G40" s="413"/>
      <c r="H40" s="413"/>
      <c r="I40" s="413"/>
      <c r="J40" s="413"/>
      <c r="K40" s="413"/>
      <c r="L40" s="413"/>
      <c r="M40" s="413"/>
      <c r="N40" s="413"/>
      <c r="O40" s="433"/>
      <c r="P40" s="385" t="s">
        <v>307</v>
      </c>
      <c r="Q40" s="385"/>
      <c r="R40" s="385"/>
      <c r="S40" s="385"/>
      <c r="T40" s="385"/>
      <c r="U40" s="441"/>
      <c r="V40" s="441"/>
      <c r="W40" s="441"/>
      <c r="X40" s="441"/>
      <c r="Y40" s="441"/>
      <c r="Z40" s="441"/>
      <c r="AA40" s="441"/>
      <c r="AB40" s="441"/>
      <c r="AC40" s="442"/>
    </row>
    <row r="41" spans="2:31" ht="18" customHeight="1" thickBot="1">
      <c r="B41" s="363"/>
      <c r="E41" s="30">
        <v>7</v>
      </c>
      <c r="F41" s="425" t="s">
        <v>60</v>
      </c>
      <c r="G41" s="425"/>
      <c r="H41" s="425"/>
      <c r="I41" s="425"/>
      <c r="J41" s="425"/>
      <c r="K41" s="425"/>
      <c r="L41" s="425"/>
      <c r="M41" s="425"/>
      <c r="N41" s="425"/>
      <c r="O41" s="425"/>
      <c r="P41" s="409"/>
      <c r="Q41" s="409"/>
      <c r="R41" s="426" t="s">
        <v>61</v>
      </c>
      <c r="S41" s="368"/>
      <c r="T41" s="368"/>
      <c r="U41" s="369"/>
      <c r="V41" s="382"/>
      <c r="W41" s="383"/>
      <c r="X41" s="383"/>
      <c r="Y41" s="383"/>
      <c r="Z41" s="383"/>
      <c r="AA41" s="383"/>
      <c r="AB41" s="383"/>
      <c r="AC41" s="384"/>
    </row>
    <row r="42" spans="2:31" ht="14.15" customHeight="1" thickBot="1">
      <c r="B42" s="111"/>
      <c r="Q42" s="8"/>
      <c r="R42" s="8"/>
      <c r="S42" s="8"/>
      <c r="T42" s="8"/>
      <c r="U42" s="8"/>
      <c r="V42" s="8"/>
      <c r="W42" s="8"/>
      <c r="X42" s="8"/>
      <c r="Y42" s="8"/>
      <c r="Z42" s="8"/>
      <c r="AA42" s="8"/>
      <c r="AB42" s="8"/>
      <c r="AC42" s="8"/>
    </row>
    <row r="43" spans="2:31" ht="18" customHeight="1">
      <c r="B43" s="111"/>
      <c r="E43" s="22" t="s">
        <v>316</v>
      </c>
      <c r="F43" s="23"/>
      <c r="G43" s="23"/>
      <c r="H43" s="23"/>
      <c r="I43" s="23"/>
      <c r="J43" s="23"/>
      <c r="K43" s="23"/>
      <c r="L43" s="23"/>
      <c r="M43" s="23"/>
      <c r="N43" s="23"/>
      <c r="O43" s="23"/>
      <c r="P43" s="23"/>
      <c r="Q43" s="31"/>
      <c r="R43" s="31"/>
      <c r="S43" s="31"/>
      <c r="T43" s="31"/>
      <c r="U43" s="31"/>
      <c r="V43" s="31"/>
      <c r="W43" s="31"/>
      <c r="X43" s="31"/>
      <c r="Y43" s="31"/>
      <c r="Z43" s="31"/>
      <c r="AA43" s="31"/>
      <c r="AB43" s="31"/>
      <c r="AC43" s="32"/>
    </row>
    <row r="44" spans="2:31" ht="18" customHeight="1">
      <c r="B44" s="359"/>
      <c r="D44" s="129" t="b">
        <v>0</v>
      </c>
      <c r="E44" s="437">
        <v>1</v>
      </c>
      <c r="F44" s="405" t="s">
        <v>295</v>
      </c>
      <c r="G44" s="406"/>
      <c r="H44" s="406"/>
      <c r="I44" s="406"/>
      <c r="J44" s="406"/>
      <c r="K44" s="406"/>
      <c r="L44" s="406"/>
      <c r="M44" s="406"/>
      <c r="N44" s="406"/>
      <c r="O44" s="407"/>
      <c r="P44" s="397"/>
      <c r="Q44" s="398"/>
      <c r="R44" s="398"/>
      <c r="S44" s="398"/>
      <c r="T44" s="398"/>
      <c r="U44" s="398"/>
      <c r="V44" s="398"/>
      <c r="W44" s="398"/>
      <c r="X44" s="398"/>
      <c r="Y44" s="398"/>
      <c r="Z44" s="398"/>
      <c r="AA44" s="398"/>
      <c r="AB44" s="398"/>
      <c r="AC44" s="399"/>
    </row>
    <row r="45" spans="2:31" ht="18" customHeight="1">
      <c r="B45" s="362"/>
      <c r="E45" s="439"/>
      <c r="F45" s="405" t="s">
        <v>294</v>
      </c>
      <c r="G45" s="406"/>
      <c r="H45" s="406"/>
      <c r="I45" s="406"/>
      <c r="J45" s="406"/>
      <c r="K45" s="406"/>
      <c r="L45" s="406"/>
      <c r="M45" s="406"/>
      <c r="N45" s="406"/>
      <c r="O45" s="407"/>
      <c r="P45" s="422"/>
      <c r="Q45" s="423"/>
      <c r="R45" s="423"/>
      <c r="S45" s="423"/>
      <c r="T45" s="423"/>
      <c r="U45" s="423"/>
      <c r="V45" s="423"/>
      <c r="W45" s="423"/>
      <c r="X45" s="423"/>
      <c r="Y45" s="423"/>
      <c r="Z45" s="423"/>
      <c r="AA45" s="423"/>
      <c r="AB45" s="423"/>
      <c r="AC45" s="424"/>
    </row>
    <row r="46" spans="2:31" ht="18" customHeight="1">
      <c r="B46" s="362"/>
      <c r="E46" s="437">
        <v>2</v>
      </c>
      <c r="F46" s="500" t="s">
        <v>293</v>
      </c>
      <c r="G46" s="406"/>
      <c r="H46" s="406"/>
      <c r="I46" s="406"/>
      <c r="J46" s="406"/>
      <c r="K46" s="406"/>
      <c r="L46" s="406"/>
      <c r="M46" s="406"/>
      <c r="N46" s="406"/>
      <c r="O46" s="407"/>
      <c r="P46" s="397"/>
      <c r="Q46" s="398"/>
      <c r="R46" s="398"/>
      <c r="S46" s="398"/>
      <c r="T46" s="398"/>
      <c r="U46" s="398"/>
      <c r="V46" s="398"/>
      <c r="W46" s="398"/>
      <c r="X46" s="398"/>
      <c r="Y46" s="398"/>
      <c r="Z46" s="398"/>
      <c r="AA46" s="398"/>
      <c r="AB46" s="398"/>
      <c r="AC46" s="399"/>
    </row>
    <row r="47" spans="2:31" ht="18" customHeight="1">
      <c r="B47" s="363"/>
      <c r="E47" s="439"/>
      <c r="F47" s="501" t="s">
        <v>292</v>
      </c>
      <c r="G47" s="502"/>
      <c r="H47" s="502"/>
      <c r="I47" s="502"/>
      <c r="J47" s="502"/>
      <c r="K47" s="502"/>
      <c r="L47" s="502"/>
      <c r="M47" s="502"/>
      <c r="N47" s="502"/>
      <c r="O47" s="503"/>
      <c r="P47" s="397"/>
      <c r="Q47" s="398"/>
      <c r="R47" s="398"/>
      <c r="S47" s="398"/>
      <c r="T47" s="398"/>
      <c r="U47" s="398"/>
      <c r="V47" s="398"/>
      <c r="W47" s="398"/>
      <c r="X47" s="398"/>
      <c r="Y47" s="398"/>
      <c r="Z47" s="398"/>
      <c r="AA47" s="398"/>
      <c r="AB47" s="398"/>
      <c r="AC47" s="399"/>
    </row>
    <row r="48" spans="2:31" ht="18" customHeight="1">
      <c r="B48" s="361"/>
      <c r="D48" s="129" t="b">
        <v>0</v>
      </c>
      <c r="E48" s="437">
        <v>3</v>
      </c>
      <c r="F48" s="416" t="s">
        <v>40</v>
      </c>
      <c r="G48" s="417"/>
      <c r="H48" s="417"/>
      <c r="I48" s="417"/>
      <c r="J48" s="417"/>
      <c r="K48" s="417"/>
      <c r="L48" s="418"/>
      <c r="M48" s="417"/>
      <c r="N48" s="417"/>
      <c r="O48" s="419"/>
      <c r="P48" s="385" t="s">
        <v>28</v>
      </c>
      <c r="Q48" s="385"/>
      <c r="R48" s="385"/>
      <c r="S48" s="403"/>
      <c r="T48" s="403"/>
      <c r="U48" s="403"/>
      <c r="V48" s="403"/>
      <c r="W48" s="7" t="s">
        <v>19</v>
      </c>
      <c r="X48" s="403"/>
      <c r="Y48" s="403"/>
      <c r="Z48" s="403"/>
      <c r="AA48" s="403"/>
      <c r="AB48" s="403"/>
      <c r="AC48" s="459"/>
    </row>
    <row r="49" spans="2:38" ht="18" customHeight="1">
      <c r="B49" s="361"/>
      <c r="E49" s="438"/>
      <c r="F49" s="420"/>
      <c r="G49" s="378"/>
      <c r="H49" s="378"/>
      <c r="I49" s="378"/>
      <c r="J49" s="378"/>
      <c r="K49" s="378"/>
      <c r="L49" s="378"/>
      <c r="M49" s="378"/>
      <c r="N49" s="378"/>
      <c r="O49" s="421"/>
      <c r="P49" s="385" t="s">
        <v>21</v>
      </c>
      <c r="Q49" s="385"/>
      <c r="R49" s="385"/>
      <c r="S49" s="387"/>
      <c r="T49" s="387"/>
      <c r="U49" s="387"/>
      <c r="V49" s="387"/>
      <c r="W49" s="387"/>
      <c r="X49" s="387"/>
      <c r="Y49" s="387"/>
      <c r="Z49" s="387"/>
      <c r="AA49" s="387"/>
      <c r="AB49" s="387"/>
      <c r="AC49" s="388"/>
    </row>
    <row r="50" spans="2:38" ht="18" customHeight="1">
      <c r="B50" s="361"/>
      <c r="E50" s="439"/>
      <c r="F50" s="376"/>
      <c r="G50" s="413"/>
      <c r="H50" s="413"/>
      <c r="I50" s="413"/>
      <c r="J50" s="413"/>
      <c r="K50" s="413"/>
      <c r="L50" s="413"/>
      <c r="M50" s="413"/>
      <c r="N50" s="413"/>
      <c r="O50" s="433"/>
      <c r="P50" s="385" t="s">
        <v>29</v>
      </c>
      <c r="Q50" s="385"/>
      <c r="R50" s="385"/>
      <c r="S50" s="403"/>
      <c r="T50" s="403"/>
      <c r="U50" s="403"/>
      <c r="V50" s="7" t="s">
        <v>19</v>
      </c>
      <c r="W50" s="403"/>
      <c r="X50" s="403"/>
      <c r="Y50" s="403"/>
      <c r="Z50" s="7" t="s">
        <v>19</v>
      </c>
      <c r="AA50" s="403"/>
      <c r="AB50" s="403"/>
      <c r="AC50" s="459"/>
    </row>
    <row r="51" spans="2:38" ht="18" customHeight="1">
      <c r="B51" s="361"/>
      <c r="D51" s="129" t="b">
        <v>0</v>
      </c>
      <c r="E51" s="437">
        <v>4</v>
      </c>
      <c r="F51" s="386" t="s">
        <v>296</v>
      </c>
      <c r="G51" s="365"/>
      <c r="H51" s="365"/>
      <c r="I51" s="365"/>
      <c r="J51" s="365"/>
      <c r="K51" s="365"/>
      <c r="L51" s="365"/>
      <c r="M51" s="365"/>
      <c r="N51" s="365"/>
      <c r="O51" s="366"/>
      <c r="P51" s="475"/>
      <c r="Q51" s="476"/>
      <c r="R51" s="476"/>
      <c r="S51" s="476"/>
      <c r="T51" s="476"/>
      <c r="U51" s="476"/>
      <c r="V51" s="476"/>
      <c r="W51" s="476"/>
      <c r="X51" s="476"/>
      <c r="Y51" s="476"/>
      <c r="Z51" s="476"/>
      <c r="AA51" s="476"/>
      <c r="AB51" s="476"/>
      <c r="AC51" s="477"/>
    </row>
    <row r="52" spans="2:38" ht="18" customHeight="1" thickBot="1">
      <c r="B52" s="361"/>
      <c r="E52" s="438"/>
      <c r="F52" s="15"/>
      <c r="G52" s="51"/>
      <c r="H52" s="16"/>
      <c r="I52" s="16"/>
      <c r="J52" s="16"/>
      <c r="K52" s="16"/>
      <c r="L52" s="345"/>
      <c r="M52" s="16"/>
      <c r="N52" s="16"/>
      <c r="O52" s="16"/>
      <c r="P52" s="370"/>
      <c r="Q52" s="371"/>
      <c r="R52" s="372"/>
      <c r="S52" s="386" t="str">
        <f>IF(P52="国土交通","大臣",IF(P52&lt;&gt;"","知事",""))</f>
        <v/>
      </c>
      <c r="T52" s="366"/>
      <c r="U52" s="49" t="s">
        <v>26</v>
      </c>
      <c r="V52" s="84"/>
      <c r="W52" s="49" t="s">
        <v>19</v>
      </c>
      <c r="X52" s="85"/>
      <c r="Y52" s="9" t="s">
        <v>62</v>
      </c>
      <c r="Z52" s="400"/>
      <c r="AA52" s="401"/>
      <c r="AB52" s="402"/>
      <c r="AC52" s="58" t="s">
        <v>24</v>
      </c>
      <c r="AE52" t="s">
        <v>327</v>
      </c>
    </row>
    <row r="53" spans="2:38" ht="18" customHeight="1">
      <c r="B53" s="361"/>
      <c r="E53" s="438"/>
      <c r="F53" s="17"/>
      <c r="G53" s="52"/>
      <c r="H53" s="18" t="s">
        <v>43</v>
      </c>
      <c r="I53" s="18"/>
      <c r="J53" s="18"/>
      <c r="K53" s="18"/>
      <c r="L53" s="18"/>
      <c r="M53" s="18"/>
      <c r="N53" s="18"/>
      <c r="O53" s="18"/>
      <c r="P53" s="412" t="s">
        <v>45</v>
      </c>
      <c r="Q53" s="391"/>
      <c r="R53" s="391"/>
      <c r="S53" s="29"/>
      <c r="T53" s="29"/>
      <c r="U53" s="29"/>
      <c r="V53" s="29"/>
      <c r="W53" s="18"/>
      <c r="X53" s="18"/>
      <c r="Y53" s="370"/>
      <c r="Z53" s="380"/>
      <c r="AA53" s="381"/>
      <c r="AB53" s="378" t="s">
        <v>44</v>
      </c>
      <c r="AC53" s="379"/>
      <c r="AE53" s="342" t="b">
        <v>0</v>
      </c>
    </row>
    <row r="54" spans="2:38" ht="18" customHeight="1">
      <c r="B54" s="361"/>
      <c r="E54" s="438"/>
      <c r="F54" s="19"/>
      <c r="G54" s="53"/>
      <c r="H54" s="20"/>
      <c r="I54" s="20"/>
      <c r="J54" s="20"/>
      <c r="K54" s="20"/>
      <c r="L54" s="20"/>
      <c r="M54" s="20"/>
      <c r="N54" s="20"/>
      <c r="O54" s="20"/>
      <c r="P54" s="394" t="s">
        <v>46</v>
      </c>
      <c r="Q54" s="395"/>
      <c r="R54" s="395"/>
      <c r="S54" s="395"/>
      <c r="T54" s="395"/>
      <c r="U54" s="395"/>
      <c r="V54" s="396"/>
      <c r="W54" s="370"/>
      <c r="X54" s="371"/>
      <c r="Y54" s="371"/>
      <c r="Z54" s="371"/>
      <c r="AA54" s="371"/>
      <c r="AB54" s="371"/>
      <c r="AC54" s="450"/>
      <c r="AE54" s="111"/>
    </row>
    <row r="55" spans="2:38" ht="18" customHeight="1" thickBot="1">
      <c r="B55" s="361"/>
      <c r="E55" s="438"/>
      <c r="F55" s="18"/>
      <c r="G55" s="52"/>
      <c r="H55" s="480" t="s">
        <v>47</v>
      </c>
      <c r="I55" s="480"/>
      <c r="J55" s="480"/>
      <c r="K55" s="480"/>
      <c r="L55" s="480"/>
      <c r="M55" s="480"/>
      <c r="N55" s="480"/>
      <c r="O55" s="481"/>
      <c r="P55" s="36" t="s">
        <v>48</v>
      </c>
      <c r="Q55" s="37"/>
      <c r="R55" s="37"/>
      <c r="S55" s="37" t="s">
        <v>63</v>
      </c>
      <c r="T55" s="9" t="s">
        <v>19</v>
      </c>
      <c r="U55" s="478"/>
      <c r="V55" s="479"/>
      <c r="W55" s="18" t="s">
        <v>62</v>
      </c>
      <c r="X55" s="478"/>
      <c r="Y55" s="479"/>
      <c r="Z55" s="9" t="s">
        <v>19</v>
      </c>
      <c r="AA55" s="478"/>
      <c r="AB55" s="479"/>
      <c r="AC55" s="28" t="s">
        <v>24</v>
      </c>
      <c r="AE55" s="343" t="b">
        <v>0</v>
      </c>
    </row>
    <row r="56" spans="2:38" ht="18" customHeight="1" thickBot="1">
      <c r="B56" s="361"/>
      <c r="E56" s="440"/>
      <c r="F56" s="34"/>
      <c r="G56" s="57"/>
      <c r="H56" s="482"/>
      <c r="I56" s="482"/>
      <c r="J56" s="482"/>
      <c r="K56" s="482"/>
      <c r="L56" s="482"/>
      <c r="M56" s="482"/>
      <c r="N56" s="482"/>
      <c r="O56" s="483"/>
      <c r="P56" s="35" t="s">
        <v>49</v>
      </c>
      <c r="Q56" s="34"/>
      <c r="R56" s="34"/>
      <c r="S56" s="34"/>
      <c r="T56" s="382"/>
      <c r="U56" s="383"/>
      <c r="V56" s="383"/>
      <c r="W56" s="383"/>
      <c r="X56" s="383"/>
      <c r="Y56" s="383"/>
      <c r="Z56" s="383"/>
      <c r="AA56" s="383"/>
      <c r="AB56" s="383"/>
      <c r="AC56" s="384"/>
    </row>
    <row r="57" spans="2:38" ht="14.15" customHeight="1" thickBot="1">
      <c r="B57" s="111"/>
    </row>
    <row r="58" spans="2:38" ht="36" customHeight="1">
      <c r="B58" s="113"/>
      <c r="E58" s="472" t="s">
        <v>317</v>
      </c>
      <c r="F58" s="473"/>
      <c r="G58" s="473"/>
      <c r="H58" s="473"/>
      <c r="I58" s="473"/>
      <c r="J58" s="473"/>
      <c r="K58" s="473"/>
      <c r="L58" s="473"/>
      <c r="M58" s="473"/>
      <c r="N58" s="473"/>
      <c r="O58" s="473"/>
      <c r="P58" s="473"/>
      <c r="Q58" s="473"/>
      <c r="R58" s="473"/>
      <c r="S58" s="473"/>
      <c r="T58" s="473"/>
      <c r="U58" s="473"/>
      <c r="V58" s="473"/>
      <c r="W58" s="473"/>
      <c r="X58" s="473"/>
      <c r="Y58" s="473"/>
      <c r="Z58" s="473"/>
      <c r="AA58" s="473"/>
      <c r="AB58" s="473"/>
      <c r="AC58" s="474"/>
    </row>
    <row r="59" spans="2:38" ht="18" customHeight="1" thickBot="1">
      <c r="B59" s="112"/>
      <c r="D59" s="129" t="b">
        <v>0</v>
      </c>
      <c r="E59" s="484" t="s">
        <v>288</v>
      </c>
      <c r="F59" s="485"/>
      <c r="G59" s="485"/>
      <c r="H59" s="485"/>
      <c r="I59" s="485"/>
      <c r="J59" s="485"/>
      <c r="K59" s="485"/>
      <c r="L59" s="485"/>
      <c r="M59" s="485"/>
      <c r="N59" s="485"/>
      <c r="O59" s="486"/>
      <c r="P59" s="382"/>
      <c r="Q59" s="383"/>
      <c r="R59" s="383"/>
      <c r="S59" s="383"/>
      <c r="T59" s="383"/>
      <c r="U59" s="21" t="s">
        <v>272</v>
      </c>
      <c r="V59" s="383"/>
      <c r="W59" s="383"/>
      <c r="X59" s="383"/>
      <c r="Y59" s="21" t="s">
        <v>271</v>
      </c>
      <c r="Z59" s="383"/>
      <c r="AA59" s="383"/>
      <c r="AB59" s="383"/>
      <c r="AC59" s="106" t="s">
        <v>270</v>
      </c>
      <c r="AE59" t="e">
        <f>VLOOKUP(P59,AH19:AI32,2,0)</f>
        <v>#N/A</v>
      </c>
      <c r="AF59" s="326" t="e">
        <f>DATE(AE59,V59,Z59)</f>
        <v>#N/A</v>
      </c>
      <c r="AJ59" s="327" t="e">
        <f>IF(AF8&lt;AF59,"←要確認！【５】：届出日より後の日付が入力されています","")</f>
        <v>#N/A</v>
      </c>
    </row>
    <row r="60" spans="2:38" ht="14.15" customHeight="1" thickBot="1">
      <c r="B60" s="111"/>
      <c r="E60" s="12"/>
      <c r="F60" s="12"/>
      <c r="G60" s="12"/>
      <c r="H60" s="12"/>
      <c r="I60" s="12"/>
      <c r="J60" s="12"/>
      <c r="K60" s="12"/>
      <c r="L60" s="12"/>
      <c r="M60" s="12"/>
      <c r="N60" s="12"/>
      <c r="O60" s="12"/>
      <c r="AJ60" s="328"/>
    </row>
    <row r="61" spans="2:38" ht="18" customHeight="1">
      <c r="B61" s="113"/>
      <c r="E61" s="116" t="s">
        <v>318</v>
      </c>
      <c r="F61" s="43"/>
      <c r="G61" s="40"/>
      <c r="H61" s="40"/>
      <c r="I61" s="40"/>
      <c r="J61" s="40"/>
      <c r="K61" s="40"/>
      <c r="L61" s="40"/>
      <c r="M61" s="40"/>
      <c r="N61" s="40"/>
      <c r="O61" s="40"/>
      <c r="P61" s="41"/>
      <c r="Q61" s="41"/>
      <c r="R61" s="41"/>
      <c r="S61" s="41"/>
      <c r="T61" s="41"/>
      <c r="U61" s="41"/>
      <c r="V61" s="41"/>
      <c r="W61" s="41"/>
      <c r="X61" s="41"/>
      <c r="Y61" s="41"/>
      <c r="Z61" s="41"/>
      <c r="AA61" s="41"/>
      <c r="AB61" s="41"/>
      <c r="AC61" s="42"/>
      <c r="AJ61" s="328"/>
    </row>
    <row r="62" spans="2:38" ht="18" customHeight="1">
      <c r="B62" s="359"/>
      <c r="D62" s="129" t="b">
        <v>0</v>
      </c>
      <c r="E62" s="14">
        <v>1</v>
      </c>
      <c r="F62" s="487" t="s">
        <v>268</v>
      </c>
      <c r="G62" s="365"/>
      <c r="H62" s="365"/>
      <c r="I62" s="365"/>
      <c r="J62" s="365"/>
      <c r="K62" s="365"/>
      <c r="L62" s="365"/>
      <c r="M62" s="365"/>
      <c r="N62" s="365"/>
      <c r="O62" s="366"/>
      <c r="P62" s="370"/>
      <c r="Q62" s="371"/>
      <c r="R62" s="371"/>
      <c r="S62" s="371"/>
      <c r="T62" s="371"/>
      <c r="U62" s="7" t="s">
        <v>272</v>
      </c>
      <c r="V62" s="371"/>
      <c r="W62" s="371"/>
      <c r="X62" s="371"/>
      <c r="Y62" s="7" t="s">
        <v>271</v>
      </c>
      <c r="Z62" s="371"/>
      <c r="AA62" s="371"/>
      <c r="AB62" s="371"/>
      <c r="AC62" s="107" t="s">
        <v>270</v>
      </c>
      <c r="AE62" t="e">
        <f>VLOOKUP(P62,AH19:AI32,2,0)</f>
        <v>#N/A</v>
      </c>
      <c r="AF62" s="326" t="e">
        <f>DATE(AE62,V62,Z62)</f>
        <v>#N/A</v>
      </c>
      <c r="AH62" s="326" t="e">
        <f>AF62-7</f>
        <v>#N/A</v>
      </c>
      <c r="AJ62" s="328" t="e">
        <f>IF(AH62&lt;AF8,"←要確認！【６】1：届出日から１週間未満の工事着手予定日です","")</f>
        <v>#N/A</v>
      </c>
      <c r="AL62" s="329"/>
    </row>
    <row r="63" spans="2:38" ht="18" customHeight="1" thickBot="1">
      <c r="B63" s="360"/>
      <c r="E63" s="30">
        <v>2</v>
      </c>
      <c r="F63" s="510" t="s">
        <v>269</v>
      </c>
      <c r="G63" s="368"/>
      <c r="H63" s="368"/>
      <c r="I63" s="368"/>
      <c r="J63" s="368"/>
      <c r="K63" s="368"/>
      <c r="L63" s="368"/>
      <c r="M63" s="368"/>
      <c r="N63" s="368"/>
      <c r="O63" s="369"/>
      <c r="P63" s="504"/>
      <c r="Q63" s="505"/>
      <c r="R63" s="505"/>
      <c r="S63" s="505"/>
      <c r="T63" s="505"/>
      <c r="U63" s="21" t="s">
        <v>272</v>
      </c>
      <c r="V63" s="505"/>
      <c r="W63" s="505"/>
      <c r="X63" s="505"/>
      <c r="Y63" s="21" t="s">
        <v>271</v>
      </c>
      <c r="Z63" s="505"/>
      <c r="AA63" s="505"/>
      <c r="AB63" s="505"/>
      <c r="AC63" s="108" t="s">
        <v>270</v>
      </c>
      <c r="AE63" t="e">
        <f>VLOOKUP(P63,AH19:AI32,2,0)</f>
        <v>#N/A</v>
      </c>
      <c r="AF63" s="326" t="e">
        <f>DATE(AE63,V63,Z63)</f>
        <v>#N/A</v>
      </c>
      <c r="AJ63" s="330" t="e">
        <f>IF(AF62&gt;AF63,"←要確認！【６】2:工事着手予定日より前の日付です","")</f>
        <v>#N/A</v>
      </c>
    </row>
    <row r="64" spans="2:38" ht="13.5" customHeight="1" thickBot="1"/>
    <row r="65" spans="5:31" ht="18" customHeight="1" thickBot="1">
      <c r="E65" s="456" t="s">
        <v>332</v>
      </c>
      <c r="F65" s="457"/>
      <c r="G65" s="457"/>
      <c r="H65" s="457"/>
      <c r="I65" s="457"/>
      <c r="J65" s="457"/>
      <c r="K65" s="457"/>
      <c r="L65" s="457"/>
      <c r="M65" s="457"/>
      <c r="N65" s="457"/>
      <c r="O65" s="457"/>
      <c r="P65" s="457"/>
      <c r="Q65" s="457"/>
      <c r="R65" s="457"/>
      <c r="S65" s="457"/>
      <c r="T65" s="457"/>
      <c r="U65" s="457"/>
      <c r="V65" s="457"/>
      <c r="W65" s="457"/>
      <c r="X65" s="457"/>
      <c r="Y65" s="457"/>
      <c r="Z65" s="457"/>
      <c r="AA65" s="457"/>
      <c r="AB65" s="457"/>
      <c r="AC65" s="458"/>
      <c r="AE65" t="s">
        <v>370</v>
      </c>
    </row>
    <row r="66" spans="5:31" ht="18" customHeight="1">
      <c r="E66" s="490" t="s">
        <v>334</v>
      </c>
      <c r="F66" s="417"/>
      <c r="G66" s="417"/>
      <c r="H66" s="417"/>
      <c r="I66" s="417"/>
      <c r="J66" s="417"/>
      <c r="K66" s="417"/>
      <c r="L66" s="418"/>
      <c r="M66" s="417"/>
      <c r="N66" s="417"/>
      <c r="O66" s="419"/>
      <c r="P66" s="126"/>
      <c r="Q66" s="121" t="s">
        <v>338</v>
      </c>
      <c r="R66" s="117"/>
      <c r="S66" s="117"/>
      <c r="T66" s="117"/>
      <c r="U66" s="117"/>
      <c r="V66" s="117"/>
      <c r="W66" s="117"/>
      <c r="X66" s="117"/>
      <c r="Y66" s="117"/>
      <c r="Z66" s="117"/>
      <c r="AA66" s="117"/>
      <c r="AB66" s="117"/>
      <c r="AC66" s="122"/>
      <c r="AE66" s="342" t="b">
        <v>0</v>
      </c>
    </row>
    <row r="67" spans="5:31" ht="18" customHeight="1">
      <c r="E67" s="491"/>
      <c r="F67" s="378"/>
      <c r="G67" s="378"/>
      <c r="H67" s="378"/>
      <c r="I67" s="378"/>
      <c r="J67" s="378"/>
      <c r="K67" s="378"/>
      <c r="L67" s="378"/>
      <c r="M67" s="378"/>
      <c r="N67" s="378"/>
      <c r="O67" s="421"/>
      <c r="P67" s="126"/>
      <c r="Q67" s="121" t="s">
        <v>335</v>
      </c>
      <c r="R67" s="117"/>
      <c r="S67" s="117"/>
      <c r="T67" s="117"/>
      <c r="U67" s="117"/>
      <c r="V67" s="117"/>
      <c r="W67" s="117"/>
      <c r="X67" s="117"/>
      <c r="Y67" s="117"/>
      <c r="Z67" s="117"/>
      <c r="AA67" s="117"/>
      <c r="AB67" s="117"/>
      <c r="AC67" s="122"/>
      <c r="AE67" s="344" t="b">
        <v>0</v>
      </c>
    </row>
    <row r="68" spans="5:31" ht="18" customHeight="1">
      <c r="E68" s="491"/>
      <c r="F68" s="378"/>
      <c r="G68" s="378"/>
      <c r="H68" s="378"/>
      <c r="I68" s="378"/>
      <c r="J68" s="378"/>
      <c r="K68" s="378"/>
      <c r="L68" s="378"/>
      <c r="M68" s="378"/>
      <c r="N68" s="378"/>
      <c r="O68" s="421"/>
      <c r="P68" s="126"/>
      <c r="Q68" s="118" t="s">
        <v>336</v>
      </c>
      <c r="R68" s="119"/>
      <c r="S68" s="119"/>
      <c r="T68" s="119"/>
      <c r="U68" s="119"/>
      <c r="V68" s="119"/>
      <c r="W68" s="119"/>
      <c r="X68" s="119"/>
      <c r="Y68" s="119"/>
      <c r="Z68" s="119"/>
      <c r="AA68" s="119"/>
      <c r="AB68" s="119"/>
      <c r="AC68" s="120"/>
      <c r="AE68" s="344" t="b">
        <v>0</v>
      </c>
    </row>
    <row r="69" spans="5:31" ht="18" customHeight="1" thickBot="1">
      <c r="E69" s="492"/>
      <c r="F69" s="493"/>
      <c r="G69" s="493"/>
      <c r="H69" s="493"/>
      <c r="I69" s="493"/>
      <c r="J69" s="493"/>
      <c r="K69" s="493"/>
      <c r="L69" s="493"/>
      <c r="M69" s="493"/>
      <c r="N69" s="493"/>
      <c r="O69" s="494"/>
      <c r="P69" s="127"/>
      <c r="Q69" s="123" t="s">
        <v>337</v>
      </c>
      <c r="R69" s="124"/>
      <c r="S69" s="124"/>
      <c r="T69" s="124"/>
      <c r="U69" s="124"/>
      <c r="V69" s="124"/>
      <c r="W69" s="124"/>
      <c r="X69" s="124"/>
      <c r="Y69" s="124"/>
      <c r="Z69" s="124"/>
      <c r="AA69" s="124"/>
      <c r="AB69" s="124"/>
      <c r="AC69" s="125"/>
      <c r="AE69" s="343" t="b">
        <v>0</v>
      </c>
    </row>
    <row r="71" spans="5:31">
      <c r="F71" t="s">
        <v>300</v>
      </c>
      <c r="Z71" s="39"/>
    </row>
    <row r="72" spans="5:31">
      <c r="F72" t="s">
        <v>301</v>
      </c>
      <c r="Z72" s="39"/>
    </row>
    <row r="73" spans="5:31">
      <c r="F73" t="s">
        <v>331</v>
      </c>
      <c r="Z73" s="39"/>
    </row>
    <row r="74" spans="5:31" hidden="1">
      <c r="Z74" s="39"/>
    </row>
    <row r="75" spans="5:31">
      <c r="F75" t="s">
        <v>297</v>
      </c>
      <c r="Z75" s="39"/>
    </row>
    <row r="76" spans="5:31">
      <c r="Z76" s="39"/>
    </row>
    <row r="77" spans="5:31">
      <c r="F77" s="495" t="s">
        <v>339</v>
      </c>
      <c r="G77" s="495"/>
      <c r="H77" s="495"/>
      <c r="I77" s="495"/>
      <c r="J77" s="495"/>
      <c r="K77" s="495"/>
      <c r="L77" s="495"/>
      <c r="M77" s="495"/>
      <c r="N77" s="495"/>
      <c r="O77" s="495"/>
      <c r="P77" s="495"/>
      <c r="Q77" s="495"/>
      <c r="R77" s="495"/>
      <c r="S77" s="320"/>
      <c r="T77" s="39"/>
      <c r="U77" s="39"/>
      <c r="V77" s="39"/>
      <c r="W77" s="39"/>
      <c r="X77" s="39"/>
      <c r="Y77" s="39"/>
      <c r="Z77" s="39"/>
    </row>
    <row r="78" spans="5:31">
      <c r="F78" s="496" t="s">
        <v>341</v>
      </c>
      <c r="G78" s="496"/>
      <c r="H78" s="496"/>
      <c r="I78" s="496"/>
      <c r="J78" s="496" t="s">
        <v>342</v>
      </c>
      <c r="K78" s="496"/>
      <c r="L78" s="496"/>
      <c r="M78" s="496"/>
      <c r="N78" s="496"/>
      <c r="O78" s="496" t="s">
        <v>343</v>
      </c>
      <c r="P78" s="496"/>
      <c r="Q78" s="496"/>
      <c r="R78" s="496"/>
      <c r="S78" s="495" t="s">
        <v>340</v>
      </c>
      <c r="T78" s="495"/>
      <c r="U78" s="495"/>
      <c r="V78" s="495"/>
      <c r="W78" s="495"/>
      <c r="X78" s="495"/>
      <c r="Y78" s="495"/>
      <c r="Z78" s="39"/>
    </row>
    <row r="79" spans="5:31">
      <c r="Z79" s="39"/>
    </row>
    <row r="80" spans="5:31">
      <c r="Z80" s="39"/>
    </row>
    <row r="81" spans="5:32" ht="31.5" customHeight="1">
      <c r="E81" s="321"/>
    </row>
    <row r="82" spans="5:32">
      <c r="E82" s="321"/>
    </row>
    <row r="83" spans="5:32" ht="27" customHeight="1">
      <c r="F83" s="466"/>
      <c r="G83" s="466"/>
      <c r="H83" s="466"/>
      <c r="I83" s="466"/>
      <c r="J83" s="466"/>
      <c r="K83" s="466"/>
      <c r="L83" s="466"/>
      <c r="M83" s="466"/>
      <c r="N83" s="466"/>
      <c r="O83" s="466"/>
      <c r="P83" s="466"/>
      <c r="Q83" s="466"/>
      <c r="R83" s="466"/>
      <c r="S83" s="466"/>
      <c r="T83" s="466"/>
      <c r="U83" s="466"/>
      <c r="V83" s="466"/>
      <c r="W83" s="466"/>
      <c r="X83" s="466"/>
      <c r="Y83" s="466"/>
      <c r="Z83" s="466"/>
      <c r="AA83" s="466"/>
      <c r="AB83" s="466"/>
      <c r="AC83" s="466"/>
      <c r="AD83" s="466"/>
      <c r="AE83" s="466"/>
      <c r="AF83" s="466"/>
    </row>
    <row r="84" spans="5:32">
      <c r="G84" s="321"/>
    </row>
    <row r="87" spans="5:32">
      <c r="G87" s="321"/>
    </row>
    <row r="88" spans="5:32">
      <c r="G88" s="321"/>
    </row>
    <row r="89" spans="5:32">
      <c r="G89" s="321"/>
    </row>
    <row r="94" spans="5:32" ht="12.75" customHeight="1"/>
    <row r="97" ht="24.75" customHeight="1"/>
  </sheetData>
  <sheetProtection algorithmName="SHA-512" hashValue="6iPurA2k5hTgcOwjF0behDfR1vGO10drLDLicxWPqu6wSp/Ql0rrBoGX9E0uwtoQv4JzpdoteWvCOEI17C+BQQ==" saltValue="EWBDdr6aFf9i8s6Sd12vdw==" spinCount="100000" sheet="1" selectLockedCells="1"/>
  <dataConsolidate/>
  <mergeCells count="184">
    <mergeCell ref="V63:X63"/>
    <mergeCell ref="P47:AC47"/>
    <mergeCell ref="Z63:AB63"/>
    <mergeCell ref="F51:O51"/>
    <mergeCell ref="F63:O63"/>
    <mergeCell ref="E39:E40"/>
    <mergeCell ref="E44:E45"/>
    <mergeCell ref="E46:E47"/>
    <mergeCell ref="AJ9:AJ11"/>
    <mergeCell ref="P12:AC12"/>
    <mergeCell ref="P53:R53"/>
    <mergeCell ref="F11:O11"/>
    <mergeCell ref="F13:O13"/>
    <mergeCell ref="P16:R16"/>
    <mergeCell ref="P11:AC11"/>
    <mergeCell ref="P13:AC13"/>
    <mergeCell ref="X15:AC15"/>
    <mergeCell ref="S15:V15"/>
    <mergeCell ref="S17:U17"/>
    <mergeCell ref="W17:Y17"/>
    <mergeCell ref="F12:O12"/>
    <mergeCell ref="P15:R15"/>
    <mergeCell ref="S16:AC16"/>
    <mergeCell ref="F25:O25"/>
    <mergeCell ref="E66:O69"/>
    <mergeCell ref="F77:R77"/>
    <mergeCell ref="F78:I78"/>
    <mergeCell ref="J78:N78"/>
    <mergeCell ref="O78:R78"/>
    <mergeCell ref="S78:Y78"/>
    <mergeCell ref="F37:O37"/>
    <mergeCell ref="P36:U36"/>
    <mergeCell ref="F14:O14"/>
    <mergeCell ref="P14:AC14"/>
    <mergeCell ref="F46:O46"/>
    <mergeCell ref="F47:O47"/>
    <mergeCell ref="F44:O44"/>
    <mergeCell ref="R39:W39"/>
    <mergeCell ref="P40:T40"/>
    <mergeCell ref="P48:R48"/>
    <mergeCell ref="F48:O50"/>
    <mergeCell ref="P63:T63"/>
    <mergeCell ref="V36:AA36"/>
    <mergeCell ref="P35:U35"/>
    <mergeCell ref="X48:AC48"/>
    <mergeCell ref="P29:Q29"/>
    <mergeCell ref="AA17:AC17"/>
    <mergeCell ref="AB34:AC34"/>
    <mergeCell ref="F83:AF83"/>
    <mergeCell ref="V1:X1"/>
    <mergeCell ref="S1:U1"/>
    <mergeCell ref="P52:R52"/>
    <mergeCell ref="S52:T52"/>
    <mergeCell ref="Y39:AB39"/>
    <mergeCell ref="P49:R49"/>
    <mergeCell ref="U40:AC40"/>
    <mergeCell ref="S48:V48"/>
    <mergeCell ref="F39:O40"/>
    <mergeCell ref="E58:AC58"/>
    <mergeCell ref="P51:AC51"/>
    <mergeCell ref="E51:E56"/>
    <mergeCell ref="AA55:AB55"/>
    <mergeCell ref="H55:O56"/>
    <mergeCell ref="U55:V55"/>
    <mergeCell ref="X55:Y55"/>
    <mergeCell ref="W54:AC54"/>
    <mergeCell ref="E59:O59"/>
    <mergeCell ref="F62:O62"/>
    <mergeCell ref="AA33:AB33"/>
    <mergeCell ref="P31:U31"/>
    <mergeCell ref="S18:V18"/>
    <mergeCell ref="X18:AC18"/>
    <mergeCell ref="E65:AC65"/>
    <mergeCell ref="E48:E50"/>
    <mergeCell ref="P50:R50"/>
    <mergeCell ref="T38:AC38"/>
    <mergeCell ref="AA50:AC50"/>
    <mergeCell ref="S20:U20"/>
    <mergeCell ref="W20:Y20"/>
    <mergeCell ref="H26:O28"/>
    <mergeCell ref="H29:O31"/>
    <mergeCell ref="Q38:S38"/>
    <mergeCell ref="AA30:AB30"/>
    <mergeCell ref="U30:V30"/>
    <mergeCell ref="V34:AA34"/>
    <mergeCell ref="R29:V29"/>
    <mergeCell ref="R26:V26"/>
    <mergeCell ref="W50:Y50"/>
    <mergeCell ref="P46:AC46"/>
    <mergeCell ref="Y26:AC26"/>
    <mergeCell ref="P26:Q26"/>
    <mergeCell ref="U27:V27"/>
    <mergeCell ref="P27:Q27"/>
    <mergeCell ref="P25:AC25"/>
    <mergeCell ref="F23:O23"/>
    <mergeCell ref="F24:O24"/>
    <mergeCell ref="E15:E17"/>
    <mergeCell ref="E18:E20"/>
    <mergeCell ref="P18:R18"/>
    <mergeCell ref="P20:R20"/>
    <mergeCell ref="S19:AC19"/>
    <mergeCell ref="P24:Q24"/>
    <mergeCell ref="E25:E36"/>
    <mergeCell ref="H32:O34"/>
    <mergeCell ref="H35:O36"/>
    <mergeCell ref="F29:F30"/>
    <mergeCell ref="F32:F34"/>
    <mergeCell ref="V35:AC35"/>
    <mergeCell ref="V31:AB31"/>
    <mergeCell ref="P32:Q32"/>
    <mergeCell ref="P33:Q33"/>
    <mergeCell ref="Y33:Z33"/>
    <mergeCell ref="F38:O38"/>
    <mergeCell ref="F45:O45"/>
    <mergeCell ref="P39:Q39"/>
    <mergeCell ref="P41:Q41"/>
    <mergeCell ref="AE2:AG2"/>
    <mergeCell ref="Z8:AB8"/>
    <mergeCell ref="V8:X8"/>
    <mergeCell ref="P8:T8"/>
    <mergeCell ref="P30:Q30"/>
    <mergeCell ref="S30:T30"/>
    <mergeCell ref="P34:R34"/>
    <mergeCell ref="F18:O20"/>
    <mergeCell ref="P17:R17"/>
    <mergeCell ref="F15:O17"/>
    <mergeCell ref="P45:AC45"/>
    <mergeCell ref="F41:O41"/>
    <mergeCell ref="R41:U41"/>
    <mergeCell ref="V41:AC41"/>
    <mergeCell ref="E8:O8"/>
    <mergeCell ref="AF26:AG26"/>
    <mergeCell ref="S27:T27"/>
    <mergeCell ref="Y27:Z27"/>
    <mergeCell ref="P28:U28"/>
    <mergeCell ref="V28:AB28"/>
    <mergeCell ref="P59:T59"/>
    <mergeCell ref="V59:X59"/>
    <mergeCell ref="Z59:AB59"/>
    <mergeCell ref="P62:T62"/>
    <mergeCell ref="V62:X62"/>
    <mergeCell ref="Z62:AB62"/>
    <mergeCell ref="P19:R19"/>
    <mergeCell ref="P23:AC23"/>
    <mergeCell ref="W29:X29"/>
    <mergeCell ref="Y29:AC29"/>
    <mergeCell ref="Y32:AC32"/>
    <mergeCell ref="R32:V32"/>
    <mergeCell ref="Y30:Z30"/>
    <mergeCell ref="S49:AC49"/>
    <mergeCell ref="AA20:AC20"/>
    <mergeCell ref="S33:T33"/>
    <mergeCell ref="U33:V33"/>
    <mergeCell ref="W32:X32"/>
    <mergeCell ref="P54:V54"/>
    <mergeCell ref="P44:AC44"/>
    <mergeCell ref="Z52:AB52"/>
    <mergeCell ref="S50:U50"/>
    <mergeCell ref="AA27:AB27"/>
    <mergeCell ref="W26:X26"/>
    <mergeCell ref="Y1:AC1"/>
    <mergeCell ref="P5:AC5"/>
    <mergeCell ref="R24:AC24"/>
    <mergeCell ref="B2:B9"/>
    <mergeCell ref="B62:B63"/>
    <mergeCell ref="B11:B14"/>
    <mergeCell ref="B15:B17"/>
    <mergeCell ref="B18:B20"/>
    <mergeCell ref="B25:B36"/>
    <mergeCell ref="B44:B47"/>
    <mergeCell ref="B48:B50"/>
    <mergeCell ref="B51:B56"/>
    <mergeCell ref="B38:B41"/>
    <mergeCell ref="B23:B24"/>
    <mergeCell ref="E4:O4"/>
    <mergeCell ref="E5:O5"/>
    <mergeCell ref="P4:T4"/>
    <mergeCell ref="V4:X4"/>
    <mergeCell ref="Z4:AB4"/>
    <mergeCell ref="P37:AC37"/>
    <mergeCell ref="AB36:AC36"/>
    <mergeCell ref="AB53:AC53"/>
    <mergeCell ref="Y53:AA53"/>
    <mergeCell ref="T56:AC56"/>
  </mergeCells>
  <phoneticPr fontId="12"/>
  <conditionalFormatting sqref="B11:B20 B23:B38 B44:B56 B59 B62:B63">
    <cfRule type="expression" dxfId="511" priority="3">
      <formula>$D$38=TRUE</formula>
    </cfRule>
    <cfRule type="expression" dxfId="510" priority="4">
      <formula>$D$23=TRUE</formula>
    </cfRule>
  </conditionalFormatting>
  <conditionalFormatting sqref="B11:B20 B23:B41 B44:B56 B59 B62:B63">
    <cfRule type="expression" dxfId="509" priority="44">
      <formula>$D$44=TRUE</formula>
    </cfRule>
    <cfRule type="expression" dxfId="508" priority="40">
      <formula>$D$62=TRUE</formula>
    </cfRule>
    <cfRule type="expression" dxfId="507" priority="41">
      <formula>$D$59=TRUE</formula>
    </cfRule>
    <cfRule type="expression" dxfId="506" priority="42">
      <formula>$D$51=TRUE</formula>
    </cfRule>
    <cfRule type="expression" dxfId="505" priority="43">
      <formula>$D$48=TRUE</formula>
    </cfRule>
    <cfRule type="expression" dxfId="504" priority="45">
      <formula>$D$37=TRUE</formula>
    </cfRule>
    <cfRule type="expression" dxfId="503" priority="46">
      <formula>$D$25=TRUE</formula>
    </cfRule>
    <cfRule type="expression" dxfId="502" priority="47">
      <formula>$D$18=TRUE</formula>
    </cfRule>
    <cfRule type="expression" dxfId="501" priority="48">
      <formula>$D$15=TRUE</formula>
    </cfRule>
    <cfRule type="expression" dxfId="500" priority="49">
      <formula>$D$11=TRUE</formula>
    </cfRule>
  </conditionalFormatting>
  <conditionalFormatting sqref="F78:I78">
    <cfRule type="expression" dxfId="499" priority="32">
      <formula>$AE$67=TRUE</formula>
    </cfRule>
  </conditionalFormatting>
  <conditionalFormatting sqref="F77:R77 S78:Y78">
    <cfRule type="expression" dxfId="498" priority="33">
      <formula>$AE$69=TRUE</formula>
    </cfRule>
    <cfRule type="expression" dxfId="497" priority="34">
      <formula>$AE$68=TRUE</formula>
    </cfRule>
    <cfRule type="expression" dxfId="496" priority="35">
      <formula>$AE$67=TRUE</formula>
    </cfRule>
  </conditionalFormatting>
  <conditionalFormatting sqref="G26:G36">
    <cfRule type="expression" dxfId="495" priority="111" stopIfTrue="1">
      <formula>$AE$27=TRUE</formula>
    </cfRule>
    <cfRule type="expression" dxfId="494" priority="110" stopIfTrue="1">
      <formula>$AE$30=TRUE</formula>
    </cfRule>
    <cfRule type="expression" dxfId="493" priority="109" stopIfTrue="1">
      <formula>$AE$33=TRUE</formula>
    </cfRule>
    <cfRule type="expression" dxfId="492" priority="108" stopIfTrue="1">
      <formula>$AE$35=TRUE</formula>
    </cfRule>
  </conditionalFormatting>
  <conditionalFormatting sqref="G52:G56">
    <cfRule type="expression" dxfId="491" priority="106" stopIfTrue="1">
      <formula>$AE$55=TRUE</formula>
    </cfRule>
    <cfRule type="expression" dxfId="490" priority="96" stopIfTrue="1">
      <formula>$P$37="自主施工"</formula>
    </cfRule>
    <cfRule type="expression" dxfId="489" priority="107" stopIfTrue="1">
      <formula>$AE$53=TRUE</formula>
    </cfRule>
  </conditionalFormatting>
  <conditionalFormatting sqref="J78:N78">
    <cfRule type="expression" dxfId="488" priority="31">
      <formula>$AE$68=TRUE</formula>
    </cfRule>
  </conditionalFormatting>
  <conditionalFormatting sqref="O78:R78">
    <cfRule type="expression" dxfId="487" priority="30">
      <formula>$AE$69=TRUE</formula>
    </cfRule>
  </conditionalFormatting>
  <conditionalFormatting sqref="P24 R24">
    <cfRule type="containsBlanks" dxfId="486" priority="1" stopIfTrue="1">
      <formula>LEN(TRIM(P24))=0</formula>
    </cfRule>
  </conditionalFormatting>
  <conditionalFormatting sqref="P38:P39">
    <cfRule type="containsBlanks" dxfId="485" priority="83" stopIfTrue="1">
      <formula>LEN(TRIM(P38))=0</formula>
    </cfRule>
  </conditionalFormatting>
  <conditionalFormatting sqref="P52 V52 X52 Z52 Y53:AA53 W54:AC54">
    <cfRule type="notContainsBlanks" dxfId="484" priority="123" stopIfTrue="1">
      <formula>LEN(TRIM(P52))&gt;0</formula>
    </cfRule>
    <cfRule type="expression" dxfId="483" priority="124" stopIfTrue="1">
      <formula>$AE$53=TRUE</formula>
    </cfRule>
  </conditionalFormatting>
  <conditionalFormatting sqref="P66:P69">
    <cfRule type="expression" dxfId="482" priority="39">
      <formula>$AE$66=TRUE</formula>
    </cfRule>
    <cfRule type="expression" dxfId="481" priority="37">
      <formula>$AE$68=TRUE</formula>
    </cfRule>
    <cfRule type="expression" dxfId="480" priority="36">
      <formula>$AE$69=TRUE</formula>
    </cfRule>
    <cfRule type="expression" dxfId="479" priority="38">
      <formula>$AE$67=TRUE</formula>
    </cfRule>
  </conditionalFormatting>
  <conditionalFormatting sqref="P41:Q41">
    <cfRule type="expression" dxfId="478" priority="89" stopIfTrue="1">
      <formula>$AD$30=TRUE</formula>
    </cfRule>
    <cfRule type="expression" dxfId="477" priority="88" stopIfTrue="1">
      <formula>$AD$33=TRUE</formula>
    </cfRule>
    <cfRule type="notContainsBlanks" dxfId="476" priority="87" stopIfTrue="1">
      <formula>LEN(TRIM(P41))&gt;0</formula>
    </cfRule>
    <cfRule type="containsBlanks" dxfId="475" priority="86" stopIfTrue="1">
      <formula>LEN(TRIM(P41))=0</formula>
    </cfRule>
    <cfRule type="expression" dxfId="474" priority="90" stopIfTrue="1">
      <formula>$AD$27=TRUE</formula>
    </cfRule>
  </conditionalFormatting>
  <conditionalFormatting sqref="P4:T4">
    <cfRule type="containsBlanks" dxfId="473" priority="53">
      <formula>LEN(TRIM(P4))=0</formula>
    </cfRule>
  </conditionalFormatting>
  <conditionalFormatting sqref="P8:T8">
    <cfRule type="containsBlanks" dxfId="472" priority="26">
      <formula>LEN(TRIM(P8))=0</formula>
    </cfRule>
  </conditionalFormatting>
  <conditionalFormatting sqref="P59:T59">
    <cfRule type="containsBlanks" dxfId="471" priority="69">
      <formula>LEN(TRIM(P59))=0</formula>
    </cfRule>
    <cfRule type="expression" dxfId="470" priority="56">
      <formula>$P$37="自主施工"</formula>
    </cfRule>
  </conditionalFormatting>
  <conditionalFormatting sqref="P62:T63">
    <cfRule type="containsBlanks" dxfId="469" priority="63">
      <formula>LEN(TRIM(P62))=0</formula>
    </cfRule>
  </conditionalFormatting>
  <conditionalFormatting sqref="P5:AC5">
    <cfRule type="containsBlanks" dxfId="468" priority="2" stopIfTrue="1">
      <formula>LEN(TRIM(P5))=0</formula>
    </cfRule>
  </conditionalFormatting>
  <conditionalFormatting sqref="P11:AC12">
    <cfRule type="containsBlanks" dxfId="467" priority="74">
      <formula>LEN(TRIM(P11))=0</formula>
    </cfRule>
  </conditionalFormatting>
  <conditionalFormatting sqref="P13:AC13 P14 S15:V15 X15:AC15 S16:AC16 S17:U17 W17:Y17 AA17:AC17 P23:AC23 P37:AC37">
    <cfRule type="containsBlanks" dxfId="466" priority="152" stopIfTrue="1">
      <formula>LEN(TRIM(P13))=0</formula>
    </cfRule>
  </conditionalFormatting>
  <conditionalFormatting sqref="P44:AC45 P46:P47 S48:V48 X48:AC48 S49:AC49 S50:U50 W50:Y50 AA50:AC50">
    <cfRule type="notContainsBlanks" dxfId="465" priority="125" stopIfTrue="1">
      <formula>LEN(TRIM(P44))&gt;0</formula>
    </cfRule>
    <cfRule type="expression" dxfId="464" priority="126" stopIfTrue="1">
      <formula>$P$37="自主施工"</formula>
    </cfRule>
  </conditionalFormatting>
  <conditionalFormatting sqref="R26 W26 Y26 U27:V27 AA27:AB27 V28:AB28">
    <cfRule type="expression" dxfId="463" priority="146" stopIfTrue="1">
      <formula>$AE$27=TRUE</formula>
    </cfRule>
  </conditionalFormatting>
  <conditionalFormatting sqref="R26 W26 Y26">
    <cfRule type="notContainsBlanks" dxfId="462" priority="145" stopIfTrue="1">
      <formula>LEN(TRIM(R26))&gt;0</formula>
    </cfRule>
  </conditionalFormatting>
  <conditionalFormatting sqref="R29 W29 Y29 U30:V30 AA30:AB30 V31:AB31">
    <cfRule type="expression" dxfId="461" priority="144" stopIfTrue="1">
      <formula>$AE$30=TRUE</formula>
    </cfRule>
  </conditionalFormatting>
  <conditionalFormatting sqref="R29 W29 Y29">
    <cfRule type="notContainsBlanks" dxfId="460" priority="140" stopIfTrue="1">
      <formula>LEN(TRIM(R29))&gt;0</formula>
    </cfRule>
  </conditionalFormatting>
  <conditionalFormatting sqref="R32 W32 Y32 U33:V33 AA33:AB33 V34:AA34">
    <cfRule type="expression" dxfId="459" priority="136" stopIfTrue="1">
      <formula>$AE$33=TRUE</formula>
    </cfRule>
  </conditionalFormatting>
  <conditionalFormatting sqref="R32 W32 Y32">
    <cfRule type="notContainsBlanks" dxfId="458" priority="135" stopIfTrue="1">
      <formula>LEN(TRIM(R32))&gt;0</formula>
    </cfRule>
  </conditionalFormatting>
  <conditionalFormatting sqref="S18:V18">
    <cfRule type="containsBlanks" dxfId="457" priority="150" stopIfTrue="1">
      <formula>LEN(TRIM(S18))=0</formula>
    </cfRule>
  </conditionalFormatting>
  <conditionalFormatting sqref="T38:AC38">
    <cfRule type="notContainsBlanks" dxfId="456" priority="81" stopIfTrue="1">
      <formula>LEN(TRIM(T38))&gt;0</formula>
    </cfRule>
    <cfRule type="expression" dxfId="455" priority="82" stopIfTrue="1">
      <formula>$P$38="有"</formula>
    </cfRule>
  </conditionalFormatting>
  <conditionalFormatting sqref="U27:V27">
    <cfRule type="notContainsBlanks" dxfId="454" priority="143" stopIfTrue="1">
      <formula>LEN(TRIM(U27))&gt;0</formula>
    </cfRule>
  </conditionalFormatting>
  <conditionalFormatting sqref="U30:V30">
    <cfRule type="notContainsBlanks" dxfId="453" priority="139" stopIfTrue="1">
      <formula>LEN(TRIM(U30))&gt;0</formula>
    </cfRule>
  </conditionalFormatting>
  <conditionalFormatting sqref="U33:V33">
    <cfRule type="notContainsBlanks" dxfId="452" priority="134" stopIfTrue="1">
      <formula>LEN(TRIM(U33))&gt;0</formula>
    </cfRule>
  </conditionalFormatting>
  <conditionalFormatting sqref="U55:V55">
    <cfRule type="expression" dxfId="451" priority="85" stopIfTrue="1">
      <formula>$AE$55=TRUE</formula>
    </cfRule>
    <cfRule type="notContainsBlanks" dxfId="450" priority="84" stopIfTrue="1">
      <formula>LEN(TRIM(U55))&gt;0</formula>
    </cfRule>
  </conditionalFormatting>
  <conditionalFormatting sqref="U40:AC40">
    <cfRule type="notContainsBlanks" priority="100" stopIfTrue="1">
      <formula>LEN(TRIM(U40))&gt;0</formula>
    </cfRule>
  </conditionalFormatting>
  <conditionalFormatting sqref="V35:V36">
    <cfRule type="notContainsBlanks" dxfId="449" priority="130" stopIfTrue="1">
      <formula>LEN(TRIM(V35))&gt;0</formula>
    </cfRule>
    <cfRule type="expression" dxfId="448" priority="131" stopIfTrue="1">
      <formula>$AE$35=TRUE</formula>
    </cfRule>
  </conditionalFormatting>
  <conditionalFormatting sqref="V4:X4">
    <cfRule type="containsBlanks" dxfId="447" priority="52">
      <formula>LEN(TRIM(V4))=0</formula>
    </cfRule>
  </conditionalFormatting>
  <conditionalFormatting sqref="V8:X8">
    <cfRule type="containsBlanks" dxfId="446" priority="73">
      <formula>LEN(TRIM(V8))=0</formula>
    </cfRule>
  </conditionalFormatting>
  <conditionalFormatting sqref="V59:X59">
    <cfRule type="containsBlanks" dxfId="445" priority="70">
      <formula>LEN(TRIM(V59))=0</formula>
    </cfRule>
    <cfRule type="expression" dxfId="444" priority="55">
      <formula>$P$37="自主施工"</formula>
    </cfRule>
  </conditionalFormatting>
  <conditionalFormatting sqref="V62:X63">
    <cfRule type="containsBlanks" dxfId="443" priority="64">
      <formula>LEN(TRIM(V62))=0</formula>
    </cfRule>
  </conditionalFormatting>
  <conditionalFormatting sqref="V34:AA34">
    <cfRule type="notContainsBlanks" dxfId="442" priority="132" stopIfTrue="1">
      <formula>LEN(TRIM(V34))&gt;0</formula>
    </cfRule>
  </conditionalFormatting>
  <conditionalFormatting sqref="V28:AB28">
    <cfRule type="notContainsBlanks" dxfId="441" priority="141" stopIfTrue="1">
      <formula>LEN(TRIM(V28))&gt;0</formula>
    </cfRule>
  </conditionalFormatting>
  <conditionalFormatting sqref="V31:AB31">
    <cfRule type="notContainsBlanks" dxfId="440" priority="137" stopIfTrue="1">
      <formula>LEN(TRIM(V31))&gt;0</formula>
    </cfRule>
  </conditionalFormatting>
  <conditionalFormatting sqref="V41:AC41">
    <cfRule type="expression" dxfId="439" priority="98" stopIfTrue="1">
      <formula>$P$41="有"</formula>
    </cfRule>
    <cfRule type="notContainsBlanks" priority="97" stopIfTrue="1">
      <formula>LEN(TRIM(V41))&gt;0</formula>
    </cfRule>
  </conditionalFormatting>
  <conditionalFormatting sqref="X39 AC39 U40:AC40">
    <cfRule type="expression" dxfId="438" priority="103" stopIfTrue="1">
      <formula>$P$39="有"</formula>
    </cfRule>
  </conditionalFormatting>
  <conditionalFormatting sqref="X39">
    <cfRule type="notContainsBlanks" priority="102" stopIfTrue="1">
      <formula>LEN(TRIM(X39))&gt;0</formula>
    </cfRule>
  </conditionalFormatting>
  <conditionalFormatting sqref="X55:Y55 AA55:AB55 T56:AC56">
    <cfRule type="notContainsBlanks" dxfId="437" priority="121" stopIfTrue="1">
      <formula>LEN(TRIM(T55))&gt;0</formula>
    </cfRule>
    <cfRule type="expression" dxfId="436" priority="122" stopIfTrue="1">
      <formula>$AE$55=TRUE</formula>
    </cfRule>
  </conditionalFormatting>
  <conditionalFormatting sqref="X18:AC18 S19:AC19 S20:U20 W20:Y20 AA20:AC20">
    <cfRule type="containsBlanks" dxfId="435" priority="149" stopIfTrue="1">
      <formula>LEN(TRIM(S18))=0</formula>
    </cfRule>
  </conditionalFormatting>
  <conditionalFormatting sqref="Z4:AB4">
    <cfRule type="containsBlanks" dxfId="434" priority="51">
      <formula>LEN(TRIM(Z4))=0</formula>
    </cfRule>
  </conditionalFormatting>
  <conditionalFormatting sqref="Z8:AB8">
    <cfRule type="containsBlanks" dxfId="433" priority="71">
      <formula>LEN(TRIM(Z8))=0</formula>
    </cfRule>
  </conditionalFormatting>
  <conditionalFormatting sqref="Z59:AB59">
    <cfRule type="containsBlanks" dxfId="432" priority="68">
      <formula>LEN(TRIM(Z59))=0</formula>
    </cfRule>
    <cfRule type="expression" dxfId="431" priority="54">
      <formula>$P$37="自主施工"</formula>
    </cfRule>
  </conditionalFormatting>
  <conditionalFormatting sqref="Z62:AB63">
    <cfRule type="containsBlanks" dxfId="430" priority="62">
      <formula>LEN(TRIM(Z62))=0</formula>
    </cfRule>
  </conditionalFormatting>
  <conditionalFormatting sqref="AA27:AB27">
    <cfRule type="notContainsBlanks" dxfId="429" priority="142" stopIfTrue="1">
      <formula>LEN(TRIM(AA27))&gt;0</formula>
    </cfRule>
  </conditionalFormatting>
  <conditionalFormatting sqref="AA30:AB30">
    <cfRule type="notContainsBlanks" dxfId="428" priority="138" stopIfTrue="1">
      <formula>LEN(TRIM(AA30))&gt;0</formula>
    </cfRule>
  </conditionalFormatting>
  <conditionalFormatting sqref="AA33:AB33">
    <cfRule type="notContainsBlanks" dxfId="427" priority="133" stopIfTrue="1">
      <formula>LEN(TRIM(AA33))&gt;0</formula>
    </cfRule>
  </conditionalFormatting>
  <conditionalFormatting sqref="AC39">
    <cfRule type="notContainsBlanks" priority="101" stopIfTrue="1">
      <formula>LEN(TRIM(AC39))&gt;0</formula>
    </cfRule>
  </conditionalFormatting>
  <conditionalFormatting sqref="AF50">
    <cfRule type="expression" dxfId="426" priority="129" stopIfTrue="1">
      <formula>$P$37=自主施工</formula>
    </cfRule>
  </conditionalFormatting>
  <conditionalFormatting sqref="AJ4:AJ5">
    <cfRule type="expression" dxfId="425" priority="25">
      <formula>$D$25=TRUE</formula>
    </cfRule>
  </conditionalFormatting>
  <conditionalFormatting sqref="AJ6">
    <cfRule type="expression" dxfId="424" priority="28">
      <formula>$D$25=TRUE</formula>
    </cfRule>
  </conditionalFormatting>
  <conditionalFormatting sqref="AJ7">
    <cfRule type="expression" dxfId="423" priority="27">
      <formula>$D$62=TRUE</formula>
    </cfRule>
  </conditionalFormatting>
  <conditionalFormatting sqref="AJ59">
    <cfRule type="notContainsErrors" dxfId="422" priority="161">
      <formula>NOT(ISERROR(AJ59))</formula>
    </cfRule>
  </conditionalFormatting>
  <conditionalFormatting sqref="AJ62:AJ63">
    <cfRule type="notContainsErrors" dxfId="421" priority="159">
      <formula>NOT(ISERROR(AJ62))</formula>
    </cfRule>
  </conditionalFormatting>
  <dataValidations xWindow="566" yWindow="547" count="39">
    <dataValidation type="whole" imeMode="halfAlpha" operator="greaterThanOrEqual" allowBlank="1" showInputMessage="1" showErrorMessage="1" promptTitle="地下なしの場合" prompt="０と入力してください。" sqref="AA33:AB33 AA27:AB27" xr:uid="{00000000-0002-0000-0000-000004000000}">
      <formula1>0</formula1>
    </dataValidation>
    <dataValidation imeMode="halfAlpha" allowBlank="1" showInputMessage="1" showErrorMessage="1" sqref="AA20:AC20 S20:U20 W50:Y50 S50:U50 AA50:AC50 X48:AC48 S48:V48 S18:V18 X18:AC18 W20:Y20 S1:U1 Y1" xr:uid="{00000000-0002-0000-0000-000005000000}"/>
    <dataValidation type="whole" imeMode="halfAlpha" operator="greaterThanOrEqual" allowBlank="1" showInputMessage="1" showErrorMessage="1" promptTitle="地下なしの場合" prompt="0と入力してください。" sqref="AA30:AB30" xr:uid="{00000000-0002-0000-0000-000006000000}">
      <formula1>0</formula1>
    </dataValidation>
    <dataValidation type="list" allowBlank="1" showErrorMessage="1" promptTitle="選択方法" prompt="プルダウン" sqref="P37:AC37" xr:uid="{00000000-0002-0000-0000-000007000000}">
      <formula1>"請負,自主施工"</formula1>
    </dataValidation>
    <dataValidation type="textLength" operator="lessThanOrEqual" allowBlank="1" showInputMessage="1" showErrorMessage="1" errorTitle="入力内容確認してください。" error="「国土交通」または都道府県名のみ入力してください。_x000a_例）「京都府知事」→「京都府」" promptTitle="建設業許可" prompt="「国土交通」/「〇〇」（都道府県）いずれかを入力してください。_x000a_※右セルにて「大臣/知事」が自動選択されます。" sqref="P52:R52" xr:uid="{00000000-0002-0000-0000-00000D000000}">
      <formula1>4</formula1>
    </dataValidation>
    <dataValidation allowBlank="1" showInputMessage="1" errorTitle="禁止" error="半角コンマが使用されています。" promptTitle="構造" prompt="木造・RC造・S造など入力してください。_x000a_（構造が２つ以上の場合は並列して入力してください。（例）「木造・RC造」）" sqref="Y32:AC32 Y26:AC26 Y29:AC29" xr:uid="{00000000-0002-0000-0000-00000E000000}"/>
    <dataValidation type="list" allowBlank="1" showInputMessage="1" showErrorMessage="1" sqref="P38:P39 P41:Q41" xr:uid="{00000000-0002-0000-0000-00000F000000}">
      <formula1>"有,無"</formula1>
    </dataValidation>
    <dataValidation type="list" allowBlank="1" showInputMessage="1" showErrorMessage="1" promptTitle="レベルが複数あるとき" prompt="発じん性が高いものを入力してください。_x000a_（例：レベル２・３があるときは、「２」を入力してください。）" sqref="AC39" xr:uid="{00000000-0002-0000-0000-000010000000}">
      <formula1>"1,2,3"</formula1>
    </dataValidation>
    <dataValidation allowBlank="1" showInputMessage="1" errorTitle="禁止" error="半角コンマが使用されています。" promptTitle="石綿含有建材" prompt="「CFシート」「吹付材」等入力してください。" sqref="U40:AC40" xr:uid="{00000000-0002-0000-0000-000011000000}"/>
    <dataValidation type="list" allowBlank="1" showInputMessage="1" showErrorMessage="1" sqref="V41:AC41" xr:uid="{00000000-0002-0000-0000-000012000000}">
      <formula1>"業務用エアコン,冷凍冷蔵機器,業務用エアコン及び冷凍冷蔵機器"</formula1>
    </dataValidation>
    <dataValidation type="list" allowBlank="1" showInputMessage="1" showErrorMessage="1" promptTitle="許可業種" prompt="建設業の許可を複数取得されている場合，本届出工事の施工に必要となる許可業種１つを選択してください。" sqref="Y53:AA53" xr:uid="{00000000-0002-0000-0000-000013000000}">
      <formula1>"建築,解体,土木,管,電気,電気通信,水道施設,大工,左官,石,屋根,タイル・れんが・ブロック,鋼構造物,鉄筋,舗装,しゅんせつ,板金,ガラス,塗装,防水,内装仕上,熱絶縁,電気通信,造園,さく井,建具,消防施設,清掃施設"</formula1>
    </dataValidation>
    <dataValidation type="decimal" imeMode="halfAlpha" operator="greaterThanOrEqual" allowBlank="1" showInputMessage="1" showErrorMessage="1" sqref="V28:AB28" xr:uid="{00000000-0002-0000-0000-000015000000}">
      <formula1>80</formula1>
    </dataValidation>
    <dataValidation type="decimal" imeMode="halfAlpha" operator="greaterThanOrEqual" allowBlank="1" showInputMessage="1" showErrorMessage="1" sqref="V31:AB31" xr:uid="{00000000-0002-0000-0000-000016000000}">
      <formula1>500</formula1>
    </dataValidation>
    <dataValidation type="decimal" imeMode="halfAlpha" operator="greaterThanOrEqual" allowBlank="1" showInputMessage="1" showErrorMessage="1" promptTitle="単位に注意" prompt="単位は「万円」です。" sqref="V34:AA34" xr:uid="{00000000-0002-0000-0000-000017000000}">
      <formula1>10000</formula1>
    </dataValidation>
    <dataValidation imeMode="hiragana" allowBlank="1" showInputMessage="1" errorTitle="禁止" error="半角コンマが使用されています。" promptTitle="注意" prompt="商号又は名称のみ入力してください。_x000a_略語の使用可（例）株式会社：㈱、有限会社：㈲" sqref="P44:AC44" xr:uid="{00000000-0002-0000-0000-000018000000}"/>
    <dataValidation imeMode="hiragana" allowBlank="1" showInputMessage="1" errorTitle="禁止" error="半角コンマが使用されています。" promptTitle="注意" prompt="代表者及び肩書のみ入力してください。_x000a_略語の使用可：代表取締役：㈹" sqref="P46:AC46" xr:uid="{00000000-0002-0000-0000-000019000000}"/>
    <dataValidation imeMode="halfKatakana" allowBlank="1" showInputMessage="1" errorTitle="禁止" error="半角コンマが使用されています。" promptTitle="商号のﾌﾘｶﾞﾅ（略称可）" prompt="株式会社：(ｶ)、有限会社：(ﾕ)" sqref="P45:AC45" xr:uid="{00000000-0002-0000-0000-00001A000000}"/>
    <dataValidation imeMode="halfKatakana" allowBlank="1" showInputMessage="1" errorTitle="禁止" error="半角コンマが使用されています。" promptTitle="注意" prompt="代表者及び肩書のﾌﾘｶﾞﾅのみ入力してください。_x000a_代表取締役：「(ﾀﾞｲ)」" sqref="P47:AC47" xr:uid="{00000000-0002-0000-0000-00001B000000}"/>
    <dataValidation allowBlank="1" showInputMessage="1" errorTitle="禁止" error="半角コンマが使用されています。" promptTitle="特定建設資材" prompt="建材名を入力してください。" sqref="T38:AC38" xr:uid="{00000000-0002-0000-0000-00001C000000}"/>
    <dataValidation type="decimal" imeMode="halfAlpha" operator="greaterThanOrEqual" allowBlank="1" showInputMessage="1" showErrorMessage="1" promptTitle="単位に注意" prompt="単位は「万円」です。" sqref="V36:AA36" xr:uid="{00000000-0002-0000-0000-000008000000}">
      <formula1>500</formula1>
    </dataValidation>
    <dataValidation type="list" allowBlank="1" showInputMessage="1" promptTitle="工事の種類" prompt="別表３で入力する「工事の種類」を入力してください。_x000a_プルダウンにない工事は自由入力してください。" sqref="V35:AC35" xr:uid="{F407CF06-1C0A-406F-B526-A366489B152E}">
      <formula1>"電気工事,水道工事,ガス工事,下水道工事,鉄道工事,電話工事"</formula1>
    </dataValidation>
    <dataValidation type="list" allowBlank="1" showInputMessage="1" showErrorMessage="1" sqref="V52" xr:uid="{0A3ED225-B0AD-45FB-8654-1D878AD20EE7}">
      <formula1>"般,特"</formula1>
    </dataValidation>
    <dataValidation allowBlank="1" showInputMessage="1" errorTitle="禁止" error="半角コンマが使用されています。" sqref="S16:AC16 S19:AC19 P23:AC23 R26:V26 R29:V29 R32:V32 S49:AC49 P5:AC5 P24 R24" xr:uid="{C8AF70E7-7253-4C4F-BCFA-AC84AF056E01}"/>
    <dataValidation imeMode="halfKatakana" allowBlank="1" showInputMessage="1" errorTitle="禁止" error="半角コンマが使用されています。" promptTitle="略語の使用可" prompt="代表取締役：「(ﾀﾞｲ)」" sqref="P14:AC14" xr:uid="{61022253-0CF7-49ED-80D8-9FF2582E560A}"/>
    <dataValidation imeMode="hiragana" allowBlank="1" showInputMessage="1" errorTitle="禁止" error="半角コンマが使用されています。" promptTitle="略語の使用可" prompt="商号又は名称のみ入力してください。_x000a_略語の使用可（例）株式会社：㈱、有限会社：㈲" sqref="P11:AC11" xr:uid="{23520866-D7F8-40DD-92CA-A6C37B322812}"/>
    <dataValidation imeMode="hiragana" allowBlank="1" showInputMessage="1" errorTitle="禁止" error="半角コンマが使用されています。" promptTitle="略語の使用可" prompt="代表取締役：㈹" sqref="P13:AC13" xr:uid="{5F00016A-0E59-4325-8796-520D7A9C042D}"/>
    <dataValidation imeMode="halfKatakana" allowBlank="1" showInputMessage="1" errorTitle="禁止" error="半角コンマが使用されています。" promptTitle="略語の使用可" prompt="株式会社：(ｶ)、有限会社：(ﾕ)、宗教法人：(ｼｭｳ)、学校法人：(ｶﾞｸ)、医療法人：(ｲ)" sqref="P12:AC12" xr:uid="{0E45B555-EB09-4D6D-904A-50195B7D1A5E}"/>
    <dataValidation imeMode="halfAlpha" operator="greaterThanOrEqual" allowBlank="1" showInputMessage="1" showErrorMessage="1" sqref="AA17:AC17 W17:Y17 X15:AC15 S17:U17 S15:V15 X52 U55:V55 X55:Y55 AA55:AB55" xr:uid="{FAFB72AC-61CE-4683-B1A7-C5CD7D36461D}"/>
    <dataValidation type="list" allowBlank="1" showInputMessage="1" showErrorMessage="1" sqref="V4:X4 V59:X59 V62:X63 V8:X8" xr:uid="{665FD5E4-B56D-4D28-963E-CEF64536BD6C}">
      <formula1>"1,2,3,4,5,6,7,8,9,10,11,12"</formula1>
    </dataValidation>
    <dataValidation type="list" allowBlank="1" showInputMessage="1" showErrorMessage="1" sqref="Z8:AB8 Z59:AB59 Z62:AB63 Z4:AB4" xr:uid="{1CC5D7DA-7CDF-4273-8E97-C95F62AF941B}">
      <formula1>"1,2,3,4,5,6,7,8,9,10,11,12,13,14,15,16,17,18,19,20,21,22,23,24,25,26,27,28,29,30,31"</formula1>
    </dataValidation>
    <dataValidation operator="lessThanOrEqual" allowBlank="1" showInputMessage="1" errorTitle="説明日" error="届出日より後の日付です。" sqref="AF59" xr:uid="{3F3CDFDF-D08F-4BEE-BAEC-0B2B015A4C63}"/>
    <dataValidation operator="lessThanOrEqual" allowBlank="1" showInputMessage="1" errorTitle="届出日" error="工事着手予定日から１週間未満です。" sqref="AF8" xr:uid="{9AEAECD4-A8BC-45C5-8DDF-F74411BCDFC6}"/>
    <dataValidation operator="greaterThanOrEqual" allowBlank="1" showInputMessage="1" errorTitle="工事着手予定日" error="届出日から１週間未満です。" sqref="AF62" xr:uid="{A2274F14-5D3F-4E28-9309-C1AF7BAAD763}"/>
    <dataValidation operator="greaterThanOrEqual" allowBlank="1" showInputMessage="1" errorTitle="工事完了予定日" error="工事着手予定日より前の日付です。" sqref="AF63" xr:uid="{A6494B65-B0EF-4873-8F77-42C65E97435E}"/>
    <dataValidation type="whole" imeMode="halfAlpha" operator="greaterThanOrEqual" allowBlank="1" showInputMessage="1" showErrorMessage="1" promptTitle="複数棟あり、階数が異なる場合" prompt="最も大きい階数を入力してください。" sqref="U33:V33 U27:V27 U30:V30" xr:uid="{74BAF198-286C-4B96-8A05-1F37B75E4732}">
      <formula1>1</formula1>
    </dataValidation>
    <dataValidation type="whole" imeMode="halfAlpha" operator="greaterThanOrEqual" allowBlank="1" showInputMessage="1" showErrorMessage="1" sqref="Z52:AB52" xr:uid="{93F3473D-C4C8-44A6-B361-9F1EFAB91ABD}">
      <formula1>0</formula1>
    </dataValidation>
    <dataValidation type="list" allowBlank="1" showInputMessage="1" showErrorMessage="1" promptTitle="注意（「５特定建設資材への付着」と統一すること）" prompt="上の「５特定建設資材への付着」で石綿が「有」と回答した場合は、必ずこのセルも「有」となります。" sqref="X39" xr:uid="{0CB01D8C-75AD-4668-A6B3-ACA7CFB8CBE0}">
      <formula1>"有,無"</formula1>
    </dataValidation>
    <dataValidation type="list" allowBlank="1" showInputMessage="1" showErrorMessage="1" sqref="P62:T63 P8:T8" xr:uid="{82C6F892-B2DD-4D24-97AF-8079C08661E9}">
      <formula1>$AH$25:$AH$32</formula1>
    </dataValidation>
    <dataValidation type="list" allowBlank="1" showInputMessage="1" showErrorMessage="1" sqref="P59:T59 P4:T4" xr:uid="{7285A47D-D57B-4D3B-8AEF-D969D8013ABF}">
      <formula1>$AH$23:$AH$32</formula1>
    </dataValidation>
  </dataValidations>
  <pageMargins left="0.7" right="0.7" top="0.75" bottom="0.75" header="0.3" footer="0.3"/>
  <pageSetup paperSize="9" scale="41"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300" r:id="rId4" name="Check Box 12">
              <controlPr defaultSize="0" autoFill="0" autoLine="0" autoPict="0">
                <anchor moveWithCells="1">
                  <from>
                    <xdr:col>6</xdr:col>
                    <xdr:colOff>38100</xdr:colOff>
                    <xdr:row>26</xdr:row>
                    <xdr:rowOff>12700</xdr:rowOff>
                  </from>
                  <to>
                    <xdr:col>6</xdr:col>
                    <xdr:colOff>247650</xdr:colOff>
                    <xdr:row>27</xdr:row>
                    <xdr:rowOff>19050</xdr:rowOff>
                  </to>
                </anchor>
              </controlPr>
            </control>
          </mc:Choice>
        </mc:AlternateContent>
        <mc:AlternateContent xmlns:mc="http://schemas.openxmlformats.org/markup-compatibility/2006">
          <mc:Choice Requires="x14">
            <control shapeId="12301" r:id="rId5" name="Check Box 13">
              <controlPr defaultSize="0" autoFill="0" autoLine="0" autoPict="0">
                <anchor moveWithCells="1">
                  <from>
                    <xdr:col>6</xdr:col>
                    <xdr:colOff>31750</xdr:colOff>
                    <xdr:row>28</xdr:row>
                    <xdr:rowOff>222250</xdr:rowOff>
                  </from>
                  <to>
                    <xdr:col>6</xdr:col>
                    <xdr:colOff>247650</xdr:colOff>
                    <xdr:row>30</xdr:row>
                    <xdr:rowOff>0</xdr:rowOff>
                  </to>
                </anchor>
              </controlPr>
            </control>
          </mc:Choice>
        </mc:AlternateContent>
        <mc:AlternateContent xmlns:mc="http://schemas.openxmlformats.org/markup-compatibility/2006">
          <mc:Choice Requires="x14">
            <control shapeId="12302" r:id="rId6" name="Check Box 14">
              <controlPr defaultSize="0" autoFill="0" autoLine="0" autoPict="0">
                <anchor moveWithCells="1">
                  <from>
                    <xdr:col>6</xdr:col>
                    <xdr:colOff>31750</xdr:colOff>
                    <xdr:row>31</xdr:row>
                    <xdr:rowOff>222250</xdr:rowOff>
                  </from>
                  <to>
                    <xdr:col>6</xdr:col>
                    <xdr:colOff>266700</xdr:colOff>
                    <xdr:row>33</xdr:row>
                    <xdr:rowOff>0</xdr:rowOff>
                  </to>
                </anchor>
              </controlPr>
            </control>
          </mc:Choice>
        </mc:AlternateContent>
        <mc:AlternateContent xmlns:mc="http://schemas.openxmlformats.org/markup-compatibility/2006">
          <mc:Choice Requires="x14">
            <control shapeId="12303" r:id="rId7" name="Check Box 15">
              <controlPr defaultSize="0" autoFill="0" autoLine="0" autoPict="0">
                <anchor moveWithCells="1">
                  <from>
                    <xdr:col>6</xdr:col>
                    <xdr:colOff>38100</xdr:colOff>
                    <xdr:row>34</xdr:row>
                    <xdr:rowOff>114300</xdr:rowOff>
                  </from>
                  <to>
                    <xdr:col>6</xdr:col>
                    <xdr:colOff>222250</xdr:colOff>
                    <xdr:row>35</xdr:row>
                    <xdr:rowOff>127000</xdr:rowOff>
                  </to>
                </anchor>
              </controlPr>
            </control>
          </mc:Choice>
        </mc:AlternateContent>
        <mc:AlternateContent xmlns:mc="http://schemas.openxmlformats.org/markup-compatibility/2006">
          <mc:Choice Requires="x14">
            <control shapeId="12306" r:id="rId8" name="Check Box 18">
              <controlPr defaultSize="0" autoFill="0" autoLine="0" autoPict="0">
                <anchor moveWithCells="1">
                  <from>
                    <xdr:col>6</xdr:col>
                    <xdr:colOff>38100</xdr:colOff>
                    <xdr:row>51</xdr:row>
                    <xdr:rowOff>222250</xdr:rowOff>
                  </from>
                  <to>
                    <xdr:col>6</xdr:col>
                    <xdr:colOff>247650</xdr:colOff>
                    <xdr:row>53</xdr:row>
                    <xdr:rowOff>0</xdr:rowOff>
                  </to>
                </anchor>
              </controlPr>
            </control>
          </mc:Choice>
        </mc:AlternateContent>
        <mc:AlternateContent xmlns:mc="http://schemas.openxmlformats.org/markup-compatibility/2006">
          <mc:Choice Requires="x14">
            <control shapeId="12307" r:id="rId9" name="Check Box 19">
              <controlPr defaultSize="0" autoFill="0" autoLine="0" autoPict="0">
                <anchor moveWithCells="1">
                  <from>
                    <xdr:col>6</xdr:col>
                    <xdr:colOff>50800</xdr:colOff>
                    <xdr:row>54</xdr:row>
                    <xdr:rowOff>107950</xdr:rowOff>
                  </from>
                  <to>
                    <xdr:col>6</xdr:col>
                    <xdr:colOff>260350</xdr:colOff>
                    <xdr:row>55</xdr:row>
                    <xdr:rowOff>114300</xdr:rowOff>
                  </to>
                </anchor>
              </controlPr>
            </control>
          </mc:Choice>
        </mc:AlternateContent>
        <mc:AlternateContent xmlns:mc="http://schemas.openxmlformats.org/markup-compatibility/2006">
          <mc:Choice Requires="x14">
            <control shapeId="12715" r:id="rId10" name="Check Box 427">
              <controlPr defaultSize="0" autoFill="0" autoLine="0" autoPict="0">
                <anchor moveWithCells="1">
                  <from>
                    <xdr:col>1</xdr:col>
                    <xdr:colOff>95250</xdr:colOff>
                    <xdr:row>11</xdr:row>
                    <xdr:rowOff>317500</xdr:rowOff>
                  </from>
                  <to>
                    <xdr:col>1</xdr:col>
                    <xdr:colOff>323850</xdr:colOff>
                    <xdr:row>12</xdr:row>
                    <xdr:rowOff>107950</xdr:rowOff>
                  </to>
                </anchor>
              </controlPr>
            </control>
          </mc:Choice>
        </mc:AlternateContent>
        <mc:AlternateContent xmlns:mc="http://schemas.openxmlformats.org/markup-compatibility/2006">
          <mc:Choice Requires="x14">
            <control shapeId="12719" r:id="rId11" name="Check Box 431">
              <controlPr defaultSize="0" autoFill="0" autoLine="0" autoPict="0">
                <anchor moveWithCells="1">
                  <from>
                    <xdr:col>1</xdr:col>
                    <xdr:colOff>88900</xdr:colOff>
                    <xdr:row>36</xdr:row>
                    <xdr:rowOff>0</xdr:rowOff>
                  </from>
                  <to>
                    <xdr:col>1</xdr:col>
                    <xdr:colOff>304800</xdr:colOff>
                    <xdr:row>36</xdr:row>
                    <xdr:rowOff>222250</xdr:rowOff>
                  </to>
                </anchor>
              </controlPr>
            </control>
          </mc:Choice>
        </mc:AlternateContent>
        <mc:AlternateContent xmlns:mc="http://schemas.openxmlformats.org/markup-compatibility/2006">
          <mc:Choice Requires="x14">
            <control shapeId="12720" r:id="rId12" name="Check Box 432">
              <controlPr defaultSize="0" autoFill="0" autoLine="0" autoPict="0">
                <anchor moveWithCells="1">
                  <from>
                    <xdr:col>1</xdr:col>
                    <xdr:colOff>114300</xdr:colOff>
                    <xdr:row>44</xdr:row>
                    <xdr:rowOff>127000</xdr:rowOff>
                  </from>
                  <to>
                    <xdr:col>1</xdr:col>
                    <xdr:colOff>317500</xdr:colOff>
                    <xdr:row>45</xdr:row>
                    <xdr:rowOff>107950</xdr:rowOff>
                  </to>
                </anchor>
              </controlPr>
            </control>
          </mc:Choice>
        </mc:AlternateContent>
        <mc:AlternateContent xmlns:mc="http://schemas.openxmlformats.org/markup-compatibility/2006">
          <mc:Choice Requires="x14">
            <control shapeId="12721" r:id="rId13" name="Check Box 433">
              <controlPr defaultSize="0" autoFill="0" autoLine="0" autoPict="0">
                <anchor moveWithCells="1">
                  <from>
                    <xdr:col>1</xdr:col>
                    <xdr:colOff>95250</xdr:colOff>
                    <xdr:row>48</xdr:row>
                    <xdr:rowOff>31750</xdr:rowOff>
                  </from>
                  <to>
                    <xdr:col>1</xdr:col>
                    <xdr:colOff>298450</xdr:colOff>
                    <xdr:row>48</xdr:row>
                    <xdr:rowOff>209550</xdr:rowOff>
                  </to>
                </anchor>
              </controlPr>
            </control>
          </mc:Choice>
        </mc:AlternateContent>
        <mc:AlternateContent xmlns:mc="http://schemas.openxmlformats.org/markup-compatibility/2006">
          <mc:Choice Requires="x14">
            <control shapeId="12722" r:id="rId14" name="Check Box 434">
              <controlPr defaultSize="0" autoFill="0" autoLine="0" autoPict="0">
                <anchor moveWithCells="1">
                  <from>
                    <xdr:col>1</xdr:col>
                    <xdr:colOff>95250</xdr:colOff>
                    <xdr:row>52</xdr:row>
                    <xdr:rowOff>88900</xdr:rowOff>
                  </from>
                  <to>
                    <xdr:col>1</xdr:col>
                    <xdr:colOff>304800</xdr:colOff>
                    <xdr:row>53</xdr:row>
                    <xdr:rowOff>88900</xdr:rowOff>
                  </to>
                </anchor>
              </controlPr>
            </control>
          </mc:Choice>
        </mc:AlternateContent>
        <mc:AlternateContent xmlns:mc="http://schemas.openxmlformats.org/markup-compatibility/2006">
          <mc:Choice Requires="x14">
            <control shapeId="12723" r:id="rId15" name="Check Box 435">
              <controlPr defaultSize="0" autoFill="0" autoLine="0" autoPict="0">
                <anchor moveWithCells="1">
                  <from>
                    <xdr:col>1</xdr:col>
                    <xdr:colOff>95250</xdr:colOff>
                    <xdr:row>57</xdr:row>
                    <xdr:rowOff>450850</xdr:rowOff>
                  </from>
                  <to>
                    <xdr:col>1</xdr:col>
                    <xdr:colOff>304800</xdr:colOff>
                    <xdr:row>59</xdr:row>
                    <xdr:rowOff>0</xdr:rowOff>
                  </to>
                </anchor>
              </controlPr>
            </control>
          </mc:Choice>
        </mc:AlternateContent>
        <mc:AlternateContent xmlns:mc="http://schemas.openxmlformats.org/markup-compatibility/2006">
          <mc:Choice Requires="x14">
            <control shapeId="12725" r:id="rId16" name="Check Box 437">
              <controlPr defaultSize="0" autoFill="0" autoLine="0" autoPict="0">
                <anchor moveWithCells="1">
                  <from>
                    <xdr:col>1</xdr:col>
                    <xdr:colOff>95250</xdr:colOff>
                    <xdr:row>61</xdr:row>
                    <xdr:rowOff>95250</xdr:rowOff>
                  </from>
                  <to>
                    <xdr:col>1</xdr:col>
                    <xdr:colOff>323850</xdr:colOff>
                    <xdr:row>62</xdr:row>
                    <xdr:rowOff>127000</xdr:rowOff>
                  </to>
                </anchor>
              </controlPr>
            </control>
          </mc:Choice>
        </mc:AlternateContent>
        <mc:AlternateContent xmlns:mc="http://schemas.openxmlformats.org/markup-compatibility/2006">
          <mc:Choice Requires="x14">
            <control shapeId="12730" r:id="rId17" name="Check Box 442">
              <controlPr defaultSize="0" autoFill="0" autoLine="0" autoPict="0">
                <anchor moveWithCells="1">
                  <from>
                    <xdr:col>15</xdr:col>
                    <xdr:colOff>38100</xdr:colOff>
                    <xdr:row>65</xdr:row>
                    <xdr:rowOff>0</xdr:rowOff>
                  </from>
                  <to>
                    <xdr:col>15</xdr:col>
                    <xdr:colOff>241300</xdr:colOff>
                    <xdr:row>65</xdr:row>
                    <xdr:rowOff>222250</xdr:rowOff>
                  </to>
                </anchor>
              </controlPr>
            </control>
          </mc:Choice>
        </mc:AlternateContent>
        <mc:AlternateContent xmlns:mc="http://schemas.openxmlformats.org/markup-compatibility/2006">
          <mc:Choice Requires="x14">
            <control shapeId="12731" r:id="rId18" name="Check Box 443">
              <controlPr defaultSize="0" autoFill="0" autoLine="0" autoPict="0">
                <anchor moveWithCells="1">
                  <from>
                    <xdr:col>15</xdr:col>
                    <xdr:colOff>38100</xdr:colOff>
                    <xdr:row>66</xdr:row>
                    <xdr:rowOff>19050</xdr:rowOff>
                  </from>
                  <to>
                    <xdr:col>15</xdr:col>
                    <xdr:colOff>241300</xdr:colOff>
                    <xdr:row>67</xdr:row>
                    <xdr:rowOff>0</xdr:rowOff>
                  </to>
                </anchor>
              </controlPr>
            </control>
          </mc:Choice>
        </mc:AlternateContent>
        <mc:AlternateContent xmlns:mc="http://schemas.openxmlformats.org/markup-compatibility/2006">
          <mc:Choice Requires="x14">
            <control shapeId="12732" r:id="rId19" name="Check Box 444">
              <controlPr defaultSize="0" autoFill="0" autoLine="0" autoPict="0">
                <anchor moveWithCells="1">
                  <from>
                    <xdr:col>15</xdr:col>
                    <xdr:colOff>38100</xdr:colOff>
                    <xdr:row>67</xdr:row>
                    <xdr:rowOff>19050</xdr:rowOff>
                  </from>
                  <to>
                    <xdr:col>15</xdr:col>
                    <xdr:colOff>228600</xdr:colOff>
                    <xdr:row>67</xdr:row>
                    <xdr:rowOff>209550</xdr:rowOff>
                  </to>
                </anchor>
              </controlPr>
            </control>
          </mc:Choice>
        </mc:AlternateContent>
        <mc:AlternateContent xmlns:mc="http://schemas.openxmlformats.org/markup-compatibility/2006">
          <mc:Choice Requires="x14">
            <control shapeId="12733" r:id="rId20" name="Check Box 445">
              <controlPr defaultSize="0" autoFill="0" autoLine="0" autoPict="0">
                <anchor moveWithCells="1">
                  <from>
                    <xdr:col>15</xdr:col>
                    <xdr:colOff>38100</xdr:colOff>
                    <xdr:row>68</xdr:row>
                    <xdr:rowOff>12700</xdr:rowOff>
                  </from>
                  <to>
                    <xdr:col>15</xdr:col>
                    <xdr:colOff>241300</xdr:colOff>
                    <xdr:row>68</xdr:row>
                    <xdr:rowOff>222250</xdr:rowOff>
                  </to>
                </anchor>
              </controlPr>
            </control>
          </mc:Choice>
        </mc:AlternateContent>
        <mc:AlternateContent xmlns:mc="http://schemas.openxmlformats.org/markup-compatibility/2006">
          <mc:Choice Requires="x14">
            <control shapeId="12716" r:id="rId21" name="Check Box 428">
              <controlPr defaultSize="0" autoFill="0" autoLine="0" autoPict="0">
                <anchor moveWithCells="1">
                  <from>
                    <xdr:col>1</xdr:col>
                    <xdr:colOff>95250</xdr:colOff>
                    <xdr:row>14</xdr:row>
                    <xdr:rowOff>222250</xdr:rowOff>
                  </from>
                  <to>
                    <xdr:col>1</xdr:col>
                    <xdr:colOff>304800</xdr:colOff>
                    <xdr:row>15</xdr:row>
                    <xdr:rowOff>203200</xdr:rowOff>
                  </to>
                </anchor>
              </controlPr>
            </control>
          </mc:Choice>
        </mc:AlternateContent>
        <mc:AlternateContent xmlns:mc="http://schemas.openxmlformats.org/markup-compatibility/2006">
          <mc:Choice Requires="x14">
            <control shapeId="12738" r:id="rId22" name="Check Box 450">
              <controlPr defaultSize="0" autoFill="0" autoLine="0" autoPict="0">
                <anchor moveWithCells="1">
                  <from>
                    <xdr:col>1</xdr:col>
                    <xdr:colOff>95250</xdr:colOff>
                    <xdr:row>38</xdr:row>
                    <xdr:rowOff>133350</xdr:rowOff>
                  </from>
                  <to>
                    <xdr:col>1</xdr:col>
                    <xdr:colOff>304800</xdr:colOff>
                    <xdr:row>39</xdr:row>
                    <xdr:rowOff>114300</xdr:rowOff>
                  </to>
                </anchor>
              </controlPr>
            </control>
          </mc:Choice>
        </mc:AlternateContent>
        <mc:AlternateContent xmlns:mc="http://schemas.openxmlformats.org/markup-compatibility/2006">
          <mc:Choice Requires="x14">
            <control shapeId="12718" r:id="rId23" name="Check Box 430">
              <controlPr defaultSize="0" autoFill="0" autoLine="0" autoPict="0">
                <anchor moveWithCells="1">
                  <from>
                    <xdr:col>1</xdr:col>
                    <xdr:colOff>88900</xdr:colOff>
                    <xdr:row>29</xdr:row>
                    <xdr:rowOff>107950</xdr:rowOff>
                  </from>
                  <to>
                    <xdr:col>1</xdr:col>
                    <xdr:colOff>317500</xdr:colOff>
                    <xdr:row>30</xdr:row>
                    <xdr:rowOff>95250</xdr:rowOff>
                  </to>
                </anchor>
              </controlPr>
            </control>
          </mc:Choice>
        </mc:AlternateContent>
        <mc:AlternateContent xmlns:mc="http://schemas.openxmlformats.org/markup-compatibility/2006">
          <mc:Choice Requires="x14">
            <control shapeId="12739" r:id="rId24" name="Check Box 451">
              <controlPr defaultSize="0" autoFill="0" autoLine="0" autoPict="0">
                <anchor moveWithCells="1">
                  <from>
                    <xdr:col>1</xdr:col>
                    <xdr:colOff>95250</xdr:colOff>
                    <xdr:row>22</xdr:row>
                    <xdr:rowOff>209550</xdr:rowOff>
                  </from>
                  <to>
                    <xdr:col>1</xdr:col>
                    <xdr:colOff>304800</xdr:colOff>
                    <xdr:row>23</xdr:row>
                    <xdr:rowOff>190500</xdr:rowOff>
                  </to>
                </anchor>
              </controlPr>
            </control>
          </mc:Choice>
        </mc:AlternateContent>
        <mc:AlternateContent xmlns:mc="http://schemas.openxmlformats.org/markup-compatibility/2006">
          <mc:Choice Requires="x14">
            <control shapeId="12717" r:id="rId25" name="Check Box 429">
              <controlPr defaultSize="0" autoFill="0" autoLine="0" autoPict="0">
                <anchor moveWithCells="1">
                  <from>
                    <xdr:col>1</xdr:col>
                    <xdr:colOff>95250</xdr:colOff>
                    <xdr:row>18</xdr:row>
                    <xdr:rowOff>0</xdr:rowOff>
                  </from>
                  <to>
                    <xdr:col>1</xdr:col>
                    <xdr:colOff>317500</xdr:colOff>
                    <xdr:row>18</xdr:row>
                    <xdr:rowOff>222250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sheetPr>
  <dimension ref="A1:AH61"/>
  <sheetViews>
    <sheetView showGridLines="0" view="pageBreakPreview" zoomScaleNormal="100" zoomScaleSheetLayoutView="100" workbookViewId="0">
      <selection activeCell="C3" sqref="C3:AH3"/>
    </sheetView>
  </sheetViews>
  <sheetFormatPr defaultColWidth="3.6328125" defaultRowHeight="15" customHeight="1"/>
  <cols>
    <col min="1" max="1" width="4.6328125" style="44" customWidth="1"/>
    <col min="2" max="2" width="1.6328125" style="44" customWidth="1"/>
    <col min="3" max="3" width="3.6328125" style="45" customWidth="1"/>
    <col min="4" max="4" width="2.7265625" style="45" customWidth="1"/>
    <col min="5" max="13" width="3.6328125" style="45" customWidth="1"/>
    <col min="14" max="14" width="4.7265625" style="45" customWidth="1"/>
    <col min="15" max="29" width="3.6328125" style="45" customWidth="1"/>
    <col min="30" max="16384" width="3.6328125" style="44"/>
  </cols>
  <sheetData>
    <row r="1" spans="1:34" ht="15" customHeight="1">
      <c r="A1" s="48" t="s">
        <v>349</v>
      </c>
      <c r="AH1" s="4" t="s">
        <v>5</v>
      </c>
    </row>
    <row r="3" spans="1:34" ht="24.75" customHeight="1" thickBot="1">
      <c r="C3" s="529" t="s">
        <v>330</v>
      </c>
      <c r="D3" s="529"/>
      <c r="E3" s="529"/>
      <c r="F3" s="529"/>
      <c r="G3" s="529"/>
      <c r="H3" s="529"/>
      <c r="I3" s="529"/>
      <c r="J3" s="529"/>
      <c r="K3" s="529"/>
      <c r="L3" s="529"/>
      <c r="M3" s="529"/>
      <c r="N3" s="529"/>
      <c r="O3" s="529"/>
      <c r="P3" s="529"/>
      <c r="Q3" s="529"/>
      <c r="R3" s="529"/>
      <c r="S3" s="529"/>
      <c r="T3" s="529"/>
      <c r="U3" s="529"/>
      <c r="V3" s="529"/>
      <c r="W3" s="529"/>
      <c r="X3" s="529"/>
      <c r="Y3" s="529"/>
      <c r="Z3" s="529"/>
      <c r="AA3" s="529"/>
      <c r="AB3" s="529"/>
      <c r="AC3" s="529"/>
      <c r="AD3" s="529"/>
      <c r="AE3" s="529"/>
      <c r="AF3" s="529"/>
      <c r="AG3" s="529"/>
      <c r="AH3" s="529"/>
    </row>
    <row r="4" spans="1:34" ht="15.75" customHeight="1">
      <c r="A4" s="133" t="s">
        <v>344</v>
      </c>
      <c r="E4" s="4"/>
      <c r="F4" s="1"/>
      <c r="K4" s="4"/>
      <c r="L4" s="533"/>
      <c r="M4" s="533"/>
      <c r="N4" s="533"/>
      <c r="O4" s="533"/>
      <c r="AC4" s="132"/>
      <c r="AD4" s="132"/>
      <c r="AE4" s="132"/>
      <c r="AF4" s="132"/>
      <c r="AG4" s="132"/>
    </row>
    <row r="5" spans="1:34" ht="15.75" customHeight="1" thickBot="1">
      <c r="A5" s="134" t="s">
        <v>345</v>
      </c>
      <c r="E5" s="4"/>
      <c r="F5" s="1"/>
      <c r="K5" s="4"/>
      <c r="L5" s="128"/>
      <c r="M5" s="128"/>
      <c r="N5" s="128"/>
      <c r="O5" s="128"/>
      <c r="AB5" s="517" t="str">
        <f>IF(入力フォーム!P8="","　　　年　　　月　　　日",入力フォーム!AF8)</f>
        <v>　　　年　　　月　　　日</v>
      </c>
      <c r="AC5" s="517"/>
      <c r="AD5" s="517"/>
      <c r="AE5" s="517"/>
      <c r="AF5" s="517"/>
      <c r="AG5" s="517"/>
    </row>
    <row r="6" spans="1:34" ht="15" customHeight="1">
      <c r="A6" s="131"/>
      <c r="C6" s="523" t="s">
        <v>376</v>
      </c>
      <c r="D6" s="523"/>
      <c r="E6" s="523"/>
      <c r="F6" s="523"/>
      <c r="G6" s="523"/>
      <c r="H6" s="523"/>
      <c r="I6" s="523"/>
      <c r="Y6" s="74"/>
      <c r="Z6" s="74"/>
      <c r="AA6" s="74"/>
    </row>
    <row r="7" spans="1:34" ht="9.75" customHeight="1">
      <c r="A7" s="114"/>
    </row>
    <row r="8" spans="1:34" ht="15" customHeight="1">
      <c r="A8" s="114"/>
      <c r="H8" s="44" t="s">
        <v>242</v>
      </c>
      <c r="W8" s="535">
        <f>IF(入力フォーム!P12&lt;&gt;"",入力フォーム!P12&amp;"　"&amp;入力フォーム!P14,入力フォーム!P14)</f>
        <v>0</v>
      </c>
      <c r="X8" s="535"/>
      <c r="Y8" s="535"/>
      <c r="Z8" s="535"/>
      <c r="AA8" s="535"/>
      <c r="AB8" s="535"/>
      <c r="AC8" s="535"/>
      <c r="AD8" s="535"/>
      <c r="AE8" s="535"/>
      <c r="AF8" s="535"/>
      <c r="AG8" s="535"/>
    </row>
    <row r="9" spans="1:34" ht="15" customHeight="1">
      <c r="A9" s="130" t="str">
        <f>IF(入力フォーム!D11=TRUE,"☑","□")</f>
        <v>□</v>
      </c>
      <c r="C9" s="45" t="s">
        <v>226</v>
      </c>
      <c r="I9" s="47"/>
      <c r="J9" s="47"/>
      <c r="K9" s="47"/>
      <c r="M9" s="47"/>
      <c r="N9" s="3"/>
      <c r="W9" s="531">
        <f>IF(入力フォーム!P11&lt;&gt;"",入力フォーム!P11&amp;"　"&amp;入力フォーム!P13,入力フォーム!P13)</f>
        <v>0</v>
      </c>
      <c r="X9" s="531"/>
      <c r="Y9" s="531"/>
      <c r="Z9" s="531"/>
      <c r="AA9" s="531"/>
      <c r="AB9" s="531"/>
      <c r="AC9" s="531"/>
      <c r="AD9" s="531"/>
      <c r="AE9" s="531"/>
      <c r="AF9" s="531"/>
      <c r="AG9" s="531"/>
    </row>
    <row r="10" spans="1:34" ht="15" customHeight="1">
      <c r="A10" s="130"/>
      <c r="F10" s="4"/>
      <c r="G10" s="71"/>
      <c r="H10" s="3"/>
      <c r="K10" s="45" t="s">
        <v>28</v>
      </c>
      <c r="M10" s="3"/>
      <c r="N10" s="45" t="s">
        <v>26</v>
      </c>
      <c r="O10" s="79" cm="1">
        <f t="array" aca="1" ref="O10" ca="1">INDIRECT("'入力フォーム'!s15")</f>
        <v>0</v>
      </c>
      <c r="P10" s="3" t="s">
        <v>19</v>
      </c>
      <c r="Q10" s="532" cm="1">
        <f t="array" aca="1" ref="Q10" ca="1">INDIRECT("'入力フォーム'!x15")</f>
        <v>0</v>
      </c>
      <c r="R10" s="532"/>
      <c r="S10" s="45" t="s">
        <v>227</v>
      </c>
      <c r="W10" s="532" cm="1">
        <f t="array" aca="1" ref="W10" ca="1">INDIRECT("'入力フォーム'!s17")</f>
        <v>0</v>
      </c>
      <c r="X10" s="532"/>
      <c r="Y10" s="45" t="s">
        <v>19</v>
      </c>
      <c r="Z10" s="532" cm="1">
        <f t="array" aca="1" ref="Z10" ca="1">INDIRECT("'入力フォーム'!w17")</f>
        <v>0</v>
      </c>
      <c r="AA10" s="532"/>
      <c r="AB10" s="45" t="s">
        <v>19</v>
      </c>
      <c r="AC10" s="532" cm="1">
        <f t="array" aca="1" ref="AC10" ca="1">INDIRECT("'入力フォーム'!aa17")</f>
        <v>0</v>
      </c>
      <c r="AD10" s="532"/>
    </row>
    <row r="11" spans="1:34" ht="27" customHeight="1">
      <c r="A11" s="130" t="str">
        <f>IF(入力フォーム!D15=TRUE,"☑","□")</f>
        <v>□</v>
      </c>
      <c r="K11" s="45" t="s">
        <v>21</v>
      </c>
      <c r="M11" s="4"/>
      <c r="N11" s="531">
        <f>入力フォーム!S16</f>
        <v>0</v>
      </c>
      <c r="O11" s="531"/>
      <c r="P11" s="531"/>
      <c r="Q11" s="531"/>
      <c r="R11" s="531"/>
      <c r="S11" s="531"/>
      <c r="T11" s="531"/>
      <c r="U11" s="531"/>
      <c r="V11" s="531"/>
      <c r="W11" s="531"/>
      <c r="X11" s="531"/>
      <c r="Y11" s="531"/>
      <c r="Z11" s="531"/>
      <c r="AA11" s="531"/>
      <c r="AB11" s="531"/>
      <c r="AC11" s="531"/>
      <c r="AD11" s="531"/>
    </row>
    <row r="12" spans="1:34" ht="15" customHeight="1">
      <c r="A12" s="114"/>
      <c r="D12" s="518"/>
      <c r="E12" s="518"/>
      <c r="F12" s="4"/>
      <c r="H12" s="3"/>
      <c r="I12" s="4" t="s">
        <v>14</v>
      </c>
      <c r="K12" s="45" t="s">
        <v>28</v>
      </c>
      <c r="M12" s="3"/>
      <c r="N12" s="45" t="s">
        <v>26</v>
      </c>
      <c r="O12" s="3" t="str" cm="1">
        <f t="array" aca="1" ref="O12" ca="1">IF(入力フォーム!S18&lt;&gt;"",INDIRECT("'入力フォーム'!s18"),"")</f>
        <v/>
      </c>
      <c r="P12" s="3" t="s">
        <v>19</v>
      </c>
      <c r="Q12" s="534" t="str" cm="1">
        <f t="array" aca="1" ref="Q12" ca="1">IF(入力フォーム!X18&lt;&gt;"",INDIRECT("'入力フォーム'!x18"),"")</f>
        <v/>
      </c>
      <c r="R12" s="534"/>
      <c r="S12" s="45" t="s">
        <v>227</v>
      </c>
      <c r="W12" s="534" t="str" cm="1">
        <f t="array" aca="1" ref="W12" ca="1">IF(入力フォーム!S20&lt;&gt;"",INDIRECT("'入力フォーム'!s20"),"")</f>
        <v/>
      </c>
      <c r="X12" s="534"/>
      <c r="Y12" s="45" t="s">
        <v>19</v>
      </c>
      <c r="Z12" s="534" t="str" cm="1">
        <f t="array" aca="1" ref="Z12" ca="1">IF(入力フォーム!W20&lt;&gt;"",INDIRECT("'入力フォーム'!w20"),"")</f>
        <v/>
      </c>
      <c r="AA12" s="534"/>
      <c r="AB12" s="45" t="s">
        <v>19</v>
      </c>
      <c r="AC12" s="530" t="str" cm="1">
        <f t="array" aca="1" ref="AC12" ca="1">IF(入力フォーム!AA20&lt;&gt;"",INDIRECT("'入力フォーム'!aa20"),"")</f>
        <v/>
      </c>
      <c r="AD12" s="530"/>
    </row>
    <row r="13" spans="1:34" ht="27" customHeight="1">
      <c r="A13" s="130" t="str">
        <f>IF(入力フォーム!D18=TRUE,"☑","□")</f>
        <v>□</v>
      </c>
      <c r="K13" s="45" t="s">
        <v>21</v>
      </c>
      <c r="M13" s="4"/>
      <c r="N13" s="519" t="str">
        <f>IF(入力フォーム!S19&lt;&gt;"",入力フォーム!S19,"")</f>
        <v/>
      </c>
      <c r="O13" s="519"/>
      <c r="P13" s="519"/>
      <c r="Q13" s="519"/>
      <c r="R13" s="519"/>
      <c r="S13" s="519"/>
      <c r="T13" s="519"/>
      <c r="U13" s="519"/>
      <c r="V13" s="519"/>
      <c r="W13" s="519"/>
      <c r="X13" s="519"/>
      <c r="Y13" s="519"/>
      <c r="Z13" s="519"/>
      <c r="AA13" s="519"/>
      <c r="AB13" s="519"/>
    </row>
    <row r="14" spans="1:34" ht="14.25" customHeight="1">
      <c r="A14" s="114"/>
      <c r="E14" s="45" t="s">
        <v>18</v>
      </c>
    </row>
    <row r="15" spans="1:34" ht="15" customHeight="1">
      <c r="A15" s="114"/>
      <c r="C15" s="2" t="s">
        <v>346</v>
      </c>
      <c r="D15" s="2"/>
      <c r="E15" s="2"/>
      <c r="F15" s="2"/>
      <c r="G15" s="2"/>
      <c r="H15" s="2"/>
      <c r="I15" s="2"/>
      <c r="J15" s="2"/>
      <c r="K15" s="2"/>
      <c r="L15" s="2"/>
      <c r="M15" s="2"/>
      <c r="N15" s="2"/>
      <c r="O15" s="2"/>
    </row>
    <row r="16" spans="1:34" ht="15" customHeight="1">
      <c r="A16" s="114"/>
      <c r="C16" s="5"/>
      <c r="D16" s="5"/>
      <c r="E16" s="5"/>
      <c r="F16" s="5"/>
      <c r="G16" s="5"/>
      <c r="H16" s="5"/>
      <c r="I16" s="5"/>
      <c r="J16" s="5"/>
      <c r="K16" s="5"/>
      <c r="L16" s="5"/>
      <c r="M16" s="5"/>
      <c r="N16" s="5"/>
      <c r="O16" s="5"/>
    </row>
    <row r="17" spans="1:33" ht="15" customHeight="1">
      <c r="A17" s="114"/>
      <c r="C17" s="530" t="s">
        <v>0</v>
      </c>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0"/>
      <c r="AB17" s="530"/>
      <c r="AC17" s="530"/>
    </row>
    <row r="18" spans="1:33" ht="15" customHeight="1">
      <c r="A18" s="114"/>
      <c r="C18" s="521" t="s">
        <v>1</v>
      </c>
      <c r="D18" s="521"/>
      <c r="E18" s="521"/>
      <c r="F18" s="521"/>
      <c r="G18" s="521"/>
      <c r="H18" s="521"/>
      <c r="I18" s="521"/>
      <c r="J18" s="521"/>
      <c r="K18" s="521"/>
      <c r="L18" s="521"/>
      <c r="M18" s="521"/>
    </row>
    <row r="19" spans="1:33" ht="25.5" customHeight="1">
      <c r="A19" s="114"/>
      <c r="C19" s="45" t="s">
        <v>57</v>
      </c>
      <c r="H19" s="531">
        <f>入力フォーム!P23</f>
        <v>0</v>
      </c>
      <c r="I19" s="531"/>
      <c r="J19" s="531"/>
      <c r="K19" s="531"/>
      <c r="L19" s="531"/>
      <c r="M19" s="531"/>
      <c r="N19" s="531"/>
      <c r="O19" s="531"/>
      <c r="P19" s="531"/>
      <c r="Q19" s="531"/>
      <c r="R19" s="531"/>
      <c r="S19" s="531"/>
      <c r="T19" s="531"/>
      <c r="U19" s="531"/>
      <c r="V19" s="531"/>
    </row>
    <row r="20" spans="1:33" ht="27" customHeight="1">
      <c r="A20" s="114"/>
      <c r="C20" s="45" t="s">
        <v>56</v>
      </c>
      <c r="H20" s="524" t="str">
        <f>IF(入力フォーム!R24="","京都府　　　　　　　　　　　　　　　　　　　　　　　　　　　　","京都府"&amp;入力フォーム!R24)</f>
        <v>京都府　　　　　　　　　　　　　　　　　　　　　　　　　　　　</v>
      </c>
      <c r="I20" s="524"/>
      <c r="J20" s="524"/>
      <c r="K20" s="524"/>
      <c r="L20" s="524"/>
      <c r="M20" s="524"/>
      <c r="N20" s="524"/>
      <c r="O20" s="524"/>
      <c r="P20" s="524"/>
      <c r="Q20" s="524"/>
      <c r="R20" s="524"/>
      <c r="S20" s="524"/>
      <c r="T20" s="524"/>
      <c r="U20" s="524"/>
      <c r="V20" s="524"/>
    </row>
    <row r="21" spans="1:33" ht="15" customHeight="1">
      <c r="A21" s="130" t="str">
        <f>IF(入力フォーム!D25=TRUE,"☑","□")</f>
        <v>□</v>
      </c>
      <c r="C21" s="521" t="s">
        <v>15</v>
      </c>
      <c r="D21" s="521"/>
      <c r="E21" s="521"/>
      <c r="F21" s="521"/>
      <c r="G21" s="521"/>
      <c r="H21" s="521"/>
      <c r="I21" s="521"/>
      <c r="J21" s="521"/>
      <c r="K21" s="521"/>
      <c r="L21" s="521"/>
      <c r="M21" s="521"/>
    </row>
    <row r="22" spans="1:33" ht="24.75" customHeight="1">
      <c r="A22" s="114"/>
      <c r="D22" s="1" t="str">
        <f>IF(入力フォーム!AE27=TRUE,"☑","□")</f>
        <v>□</v>
      </c>
      <c r="E22" s="45" t="s">
        <v>33</v>
      </c>
      <c r="H22" s="4"/>
      <c r="I22" s="4"/>
      <c r="L22" s="4"/>
      <c r="M22" s="47"/>
      <c r="N22" s="4" t="s">
        <v>22</v>
      </c>
      <c r="O22" s="519" t="str">
        <f>IF(入力フォーム!AE27=TRUE,入力フォーム!R26," ")</f>
        <v xml:space="preserve"> </v>
      </c>
      <c r="P22" s="519"/>
      <c r="Q22" s="45" t="s">
        <v>302</v>
      </c>
      <c r="S22" s="519" t="str">
        <f>IF(入力フォーム!AE27=TRUE,"地上"&amp;入力フォーム!U27&amp;"階地下"&amp;入力フォーム!AA27&amp;"階"," ")</f>
        <v xml:space="preserve"> </v>
      </c>
      <c r="T22" s="519"/>
      <c r="U22" s="519"/>
      <c r="V22" s="519"/>
      <c r="W22" s="45" t="s">
        <v>303</v>
      </c>
      <c r="AD22" s="520" t="str">
        <f>IF(入力フォーム!AE27=TRUE,入力フォーム!V28," ")</f>
        <v xml:space="preserve"> </v>
      </c>
      <c r="AE22" s="520"/>
      <c r="AF22" s="520"/>
      <c r="AG22" s="44" t="s">
        <v>25</v>
      </c>
    </row>
    <row r="23" spans="1:33" ht="25.5" customHeight="1">
      <c r="A23" s="114"/>
      <c r="D23" s="1" t="str">
        <f>IF(入力フォーム!AE30=TRUE,"☑","□")</f>
        <v>□</v>
      </c>
      <c r="E23" s="45" t="s">
        <v>228</v>
      </c>
      <c r="H23" s="4"/>
      <c r="I23" s="4"/>
      <c r="J23" s="1"/>
      <c r="K23" s="1"/>
      <c r="L23" s="1"/>
      <c r="M23" s="1"/>
      <c r="N23" s="4" t="s">
        <v>22</v>
      </c>
      <c r="O23" s="519" t="str">
        <f>IF(入力フォーム!AE30=TRUE,入力フォーム!R29," ")</f>
        <v xml:space="preserve"> </v>
      </c>
      <c r="P23" s="519"/>
      <c r="Q23" s="1" t="s">
        <v>302</v>
      </c>
      <c r="S23" s="519" t="str">
        <f>IF(入力フォーム!AE30=TRUE,"地上"&amp;入力フォーム!U30&amp;"階地下"&amp;入力フォーム!AA30&amp;"階"," ")</f>
        <v xml:space="preserve"> </v>
      </c>
      <c r="T23" s="519"/>
      <c r="U23" s="519"/>
      <c r="V23" s="519"/>
      <c r="W23" s="45" t="s">
        <v>303</v>
      </c>
      <c r="AD23" s="520" t="str">
        <f>IF(入力フォーム!AE30=TRUE,入力フォーム!V31," ")</f>
        <v xml:space="preserve"> </v>
      </c>
      <c r="AE23" s="520"/>
      <c r="AF23" s="520"/>
      <c r="AG23" s="44" t="s">
        <v>25</v>
      </c>
    </row>
    <row r="24" spans="1:33" ht="22.5" customHeight="1">
      <c r="A24" s="114"/>
      <c r="D24" s="1" t="str">
        <f>IF(入力フォーム!AE33=TRUE,"☑","□")</f>
        <v>□</v>
      </c>
      <c r="E24" s="45" t="s">
        <v>42</v>
      </c>
      <c r="I24" s="4"/>
    </row>
    <row r="25" spans="1:33" ht="27.75" customHeight="1">
      <c r="A25" s="114"/>
      <c r="D25" s="1"/>
      <c r="E25" s="1"/>
      <c r="F25" s="4"/>
      <c r="G25" s="518"/>
      <c r="H25" s="518"/>
      <c r="I25" s="4"/>
      <c r="J25" s="4" t="s">
        <v>22</v>
      </c>
      <c r="K25" s="519" t="str">
        <f>IF(入力フォーム!AE33=TRUE,入力フォーム!R32," ")</f>
        <v xml:space="preserve"> </v>
      </c>
      <c r="L25" s="519"/>
      <c r="M25" s="519"/>
      <c r="N25" s="519"/>
      <c r="O25" s="1" t="s">
        <v>302</v>
      </c>
      <c r="P25" s="1"/>
      <c r="Q25" s="519" t="str">
        <f>IF(入力フォーム!AE33=TRUE,"地上"&amp;入力フォーム!U33&amp;"階地下"&amp;入力フォーム!AA33&amp;"階"," ")</f>
        <v xml:space="preserve"> </v>
      </c>
      <c r="R25" s="519"/>
      <c r="S25" s="519"/>
      <c r="T25" s="519"/>
      <c r="U25" s="45" t="s">
        <v>304</v>
      </c>
      <c r="X25" s="523" t="str">
        <f>IF(入力フォーム!AE33=TRUE,入力フォーム!V34," ")</f>
        <v xml:space="preserve"> </v>
      </c>
      <c r="Y25" s="523"/>
      <c r="Z25" s="523"/>
      <c r="AA25" s="523"/>
      <c r="AB25" s="45" t="s">
        <v>225</v>
      </c>
    </row>
    <row r="26" spans="1:33" ht="23.25" customHeight="1">
      <c r="A26" s="114"/>
      <c r="D26" s="1" t="str">
        <f>IF(入力フォーム!AE35=TRUE,"☑","□")</f>
        <v>□</v>
      </c>
      <c r="E26" s="45" t="s">
        <v>229</v>
      </c>
      <c r="U26" s="45" t="s">
        <v>230</v>
      </c>
      <c r="X26" s="525" t="str">
        <f>IF(入力フォーム!AE35=TRUE,入力フォーム!V36," ")</f>
        <v xml:space="preserve"> </v>
      </c>
      <c r="Y26" s="525"/>
      <c r="Z26" s="525"/>
      <c r="AA26" s="525"/>
      <c r="AB26" s="45" t="s">
        <v>225</v>
      </c>
    </row>
    <row r="27" spans="1:33" ht="16.5" customHeight="1">
      <c r="A27" s="130" t="str">
        <f>IF(入力フォーム!D37=TRUE,"☑","□")</f>
        <v>□</v>
      </c>
      <c r="C27" s="48" t="s">
        <v>55</v>
      </c>
      <c r="G27" s="48"/>
      <c r="J27" s="48"/>
      <c r="K27" s="70" t="str">
        <f>IF(COUNTIF(入力フォーム!P37,"請負"),"☑請負","□請負")</f>
        <v>□請負</v>
      </c>
      <c r="L27" s="48"/>
      <c r="M27" s="48"/>
      <c r="N27" s="48"/>
      <c r="O27" s="48" t="str">
        <f>IF(COUNTIF(入力フォーム!P37,"自主施工"),"☑自主施工","□自主施工")</f>
        <v>□自主施工</v>
      </c>
      <c r="P27" s="48"/>
      <c r="Q27" s="48"/>
      <c r="R27" s="48"/>
    </row>
    <row r="28" spans="1:33" ht="15" customHeight="1">
      <c r="A28" s="114"/>
    </row>
    <row r="29" spans="1:33" ht="15" customHeight="1">
      <c r="A29" s="114"/>
      <c r="C29" s="45" t="s">
        <v>54</v>
      </c>
    </row>
    <row r="30" spans="1:33" ht="26.25" customHeight="1">
      <c r="A30" s="114"/>
      <c r="C30" s="45" t="s">
        <v>13</v>
      </c>
      <c r="R30" s="77"/>
      <c r="T30" s="522" t="str">
        <f>IF(入力フォーム!P37="請負",入力フォーム!P45&amp;"　"&amp;入力フォーム!P47,"")</f>
        <v/>
      </c>
      <c r="U30" s="522"/>
      <c r="V30" s="522"/>
      <c r="W30" s="522"/>
      <c r="X30" s="522"/>
      <c r="Y30" s="522"/>
      <c r="Z30" s="522"/>
      <c r="AA30" s="522"/>
      <c r="AB30" s="522"/>
      <c r="AC30" s="522"/>
      <c r="AD30" s="522"/>
    </row>
    <row r="31" spans="1:33" ht="14.25" customHeight="1">
      <c r="A31" s="130" t="str">
        <f>IF(入力フォーム!D44=TRUE,"☑","□")</f>
        <v>□</v>
      </c>
      <c r="C31" s="2" t="s">
        <v>53</v>
      </c>
      <c r="D31" s="2"/>
      <c r="E31" s="2"/>
      <c r="F31" s="2"/>
      <c r="G31" s="2"/>
      <c r="H31" s="2"/>
      <c r="I31" s="2"/>
      <c r="J31" s="2"/>
      <c r="K31" s="2"/>
      <c r="L31" s="2"/>
      <c r="M31" s="2"/>
      <c r="N31" s="2"/>
      <c r="O31" s="2"/>
      <c r="P31" s="2"/>
      <c r="R31" s="77"/>
      <c r="T31" s="519" t="str">
        <f>IF(入力フォーム!P37="請負",入力フォーム!P44&amp;"　"&amp;入力フォーム!P46,"")</f>
        <v/>
      </c>
      <c r="U31" s="519"/>
      <c r="V31" s="519"/>
      <c r="W31" s="519"/>
      <c r="X31" s="519"/>
      <c r="Y31" s="519"/>
      <c r="Z31" s="519"/>
      <c r="AA31" s="519"/>
      <c r="AB31" s="519"/>
      <c r="AC31" s="519"/>
      <c r="AD31" s="519"/>
    </row>
    <row r="32" spans="1:33" ht="15" customHeight="1">
      <c r="A32" s="114"/>
      <c r="C32" s="45" t="s">
        <v>231</v>
      </c>
      <c r="D32" s="3"/>
      <c r="G32" s="528" t="str" cm="1">
        <f t="array" aca="1" ref="G32" ca="1">IF(入力フォーム!P37="請負",INDIRECT("'入力フォーム'!s48"),"")</f>
        <v/>
      </c>
      <c r="H32" s="528"/>
      <c r="I32" s="45" t="s">
        <v>19</v>
      </c>
      <c r="J32" s="528" t="str" cm="1">
        <f t="array" aca="1" ref="J32" ca="1">IF(入力フォーム!P37="請負",INDIRECT("'入力フォーム'!x48"),"")</f>
        <v/>
      </c>
      <c r="K32" s="528"/>
      <c r="L32" s="528"/>
      <c r="M32" s="45" t="s">
        <v>232</v>
      </c>
      <c r="P32" s="528" t="str" cm="1">
        <f t="array" aca="1" ref="P32" ca="1">IF(入力フォーム!P37="請負",INDIRECT("'入力フォーム'!s50"),"")</f>
        <v/>
      </c>
      <c r="Q32" s="528"/>
      <c r="R32" s="75" t="s">
        <v>19</v>
      </c>
      <c r="S32" s="528" t="str" cm="1">
        <f t="array" aca="1" ref="S32" ca="1">IF(入力フォーム!P37="請負",INDIRECT("'入力フォーム'!w50"),"")</f>
        <v/>
      </c>
      <c r="T32" s="528"/>
      <c r="U32" s="75" t="s">
        <v>19</v>
      </c>
      <c r="V32" s="528" t="str" cm="1">
        <f t="array" aca="1" ref="V32" ca="1">IF(入力フォーム!P37="請負",INDIRECT("'入力フォーム'!aa50"),"")</f>
        <v/>
      </c>
      <c r="W32" s="528"/>
    </row>
    <row r="33" spans="1:26" ht="25.5" customHeight="1">
      <c r="A33" s="130" t="str">
        <f>IF(入力フォーム!D48=TRUE,"☑","□")</f>
        <v>□</v>
      </c>
      <c r="C33" s="45" t="s">
        <v>52</v>
      </c>
      <c r="F33" s="519" t="str">
        <f>IF(入力フォーム!P37="請負",入力フォーム!S49,"")</f>
        <v/>
      </c>
      <c r="G33" s="519"/>
      <c r="H33" s="519"/>
      <c r="I33" s="519"/>
      <c r="J33" s="519"/>
      <c r="K33" s="519"/>
      <c r="L33" s="519"/>
      <c r="M33" s="519"/>
      <c r="N33" s="519"/>
      <c r="O33" s="519"/>
      <c r="P33" s="519"/>
      <c r="Q33" s="519"/>
      <c r="R33" s="519"/>
      <c r="S33" s="519"/>
      <c r="T33" s="519"/>
    </row>
    <row r="34" spans="1:26" ht="15" customHeight="1">
      <c r="A34" s="130" t="str">
        <f>IF(入力フォーム!D51=TRUE,"☑","□")</f>
        <v>□</v>
      </c>
      <c r="C34" s="45" t="s">
        <v>2</v>
      </c>
    </row>
    <row r="35" spans="1:26" ht="15.75" customHeight="1">
      <c r="A35" s="114"/>
      <c r="D35" s="1" t="str">
        <f>IF(入力フォーム!AE53=TRUE,"☑","□")</f>
        <v>□</v>
      </c>
      <c r="E35" s="45" t="s">
        <v>233</v>
      </c>
    </row>
    <row r="36" spans="1:26" ht="24.75" customHeight="1">
      <c r="A36" s="114"/>
      <c r="D36" s="1"/>
      <c r="E36" s="45" t="s">
        <v>237</v>
      </c>
      <c r="J36" s="519" t="str">
        <f>IF(入力フォーム!AE53=TRUE,入力フォーム!P52,"")</f>
        <v/>
      </c>
      <c r="K36" s="519"/>
      <c r="L36" s="45" t="str">
        <f>IF(入力フォーム!AE53=TRUE,IF(COUNTIF(入力フォーム!S52,"大臣"),"☑大臣□知事","□大臣☑知事"),"□大臣□知事")</f>
        <v>□大臣□知事</v>
      </c>
      <c r="P36" s="519" t="str">
        <f>IF(入力フォーム!AE53=TRUE,"("&amp;入力フォーム!V52&amp;"-"&amp;入力フォーム!X52&amp;")","(　－　）")</f>
        <v>(　－　）</v>
      </c>
      <c r="Q36" s="519"/>
      <c r="R36" s="73" t="s">
        <v>243</v>
      </c>
      <c r="S36" s="519" t="str">
        <f>IF(入力フォーム!AE53=TRUE,入力フォーム!Z52,"")</f>
        <v/>
      </c>
      <c r="T36" s="519"/>
      <c r="U36" s="45" t="s">
        <v>24</v>
      </c>
      <c r="V36" s="76" t="s">
        <v>26</v>
      </c>
      <c r="W36" s="519" t="str">
        <f>IF(入力フォーム!AE53=TRUE,入力フォーム!Y53,"")</f>
        <v/>
      </c>
      <c r="X36" s="519"/>
      <c r="Y36" s="519"/>
      <c r="Z36" s="45" t="s">
        <v>235</v>
      </c>
    </row>
    <row r="37" spans="1:26" ht="24" customHeight="1">
      <c r="A37" s="114"/>
      <c r="D37" s="1"/>
      <c r="E37" s="45" t="s">
        <v>238</v>
      </c>
      <c r="F37" s="47"/>
      <c r="N37" s="523" t="s">
        <v>236</v>
      </c>
      <c r="O37" s="523"/>
      <c r="P37" s="524" t="str">
        <f>IF(入力フォーム!AE53=TRUE,入力フォーム!W54,"")</f>
        <v/>
      </c>
      <c r="Q37" s="524"/>
      <c r="R37" s="524"/>
      <c r="S37" s="524"/>
      <c r="T37" s="524"/>
    </row>
    <row r="38" spans="1:26" ht="17.25" customHeight="1">
      <c r="A38" s="114"/>
      <c r="D38" s="1" t="str">
        <f>IF(入力フォーム!AE55=TRUE,"☑","□")</f>
        <v>□</v>
      </c>
      <c r="E38" s="45" t="s">
        <v>47</v>
      </c>
    </row>
    <row r="39" spans="1:26" ht="23.25" customHeight="1">
      <c r="A39" s="114"/>
      <c r="D39" s="1"/>
      <c r="E39" s="45" t="s">
        <v>239</v>
      </c>
      <c r="G39" s="4"/>
      <c r="H39" s="4"/>
      <c r="L39" s="523" t="str">
        <f>IF(入力フォーム!AE55=TRUE,"京都府","")</f>
        <v/>
      </c>
      <c r="M39" s="523"/>
      <c r="N39" s="45" t="s">
        <v>234</v>
      </c>
      <c r="P39" s="519" t="str">
        <f>IF(入力フォーム!AE55=TRUE,"（登－"&amp;入力フォーム!U55&amp;"）"&amp;"第"&amp;入力フォーム!X55&amp;"-"&amp;入力フォーム!AA55,"")</f>
        <v/>
      </c>
      <c r="Q39" s="519"/>
      <c r="R39" s="519"/>
      <c r="S39" s="519"/>
      <c r="T39" s="519"/>
      <c r="U39" s="78" t="s">
        <v>24</v>
      </c>
    </row>
    <row r="40" spans="1:26" ht="27" customHeight="1">
      <c r="A40" s="114"/>
      <c r="D40" s="1"/>
      <c r="E40" s="45" t="s">
        <v>49</v>
      </c>
      <c r="L40" s="519" t="str">
        <f>IF(入力フォーム!AE55=TRUE,入力フォーム!T56,"")</f>
        <v/>
      </c>
      <c r="M40" s="519"/>
      <c r="N40" s="519"/>
      <c r="O40" s="519"/>
      <c r="P40" s="519"/>
    </row>
    <row r="41" spans="1:26" ht="15" customHeight="1">
      <c r="A41" s="114"/>
    </row>
    <row r="42" spans="1:26" ht="15" customHeight="1">
      <c r="A42" s="130" t="str">
        <f>IF(入力フォーム!D59=TRUE,"☑","□")</f>
        <v>□</v>
      </c>
      <c r="C42" s="45" t="s">
        <v>4</v>
      </c>
    </row>
    <row r="43" spans="1:26" ht="15" customHeight="1">
      <c r="A43" s="114"/>
      <c r="C43" s="45" t="s">
        <v>3</v>
      </c>
    </row>
    <row r="44" spans="1:26" ht="27.75" customHeight="1">
      <c r="A44" s="114"/>
      <c r="C44" s="4"/>
      <c r="D44" s="527" t="str">
        <f>IF(入力フォーム!P37="請負",入力フォーム!AF59,"　　　年　　　月　　　日")</f>
        <v>　　　年　　　月　　　日</v>
      </c>
      <c r="E44" s="527"/>
      <c r="F44" s="527"/>
      <c r="G44" s="527"/>
      <c r="H44" s="527"/>
      <c r="I44" s="527"/>
      <c r="J44" s="527"/>
      <c r="K44" s="527"/>
    </row>
    <row r="45" spans="1:26" ht="15" customHeight="1">
      <c r="A45" s="114"/>
    </row>
    <row r="46" spans="1:26" ht="16.5" customHeight="1">
      <c r="A46" s="130" t="str">
        <f>IF(OR(入力フォーム!AE67=TRUE,入力フォーム!AE68=TRUE,入力フォーム!AE69=TRUE),"☑","□")</f>
        <v>□</v>
      </c>
      <c r="C46" s="521" t="s">
        <v>7</v>
      </c>
      <c r="D46" s="521"/>
      <c r="E46" s="521"/>
      <c r="F46" s="521"/>
      <c r="G46" s="521"/>
      <c r="H46" s="521"/>
      <c r="I46" s="521"/>
      <c r="J46" s="521"/>
      <c r="K46" s="521"/>
      <c r="L46" s="521"/>
      <c r="M46" s="521"/>
    </row>
    <row r="47" spans="1:26" ht="15" customHeight="1">
      <c r="A47" s="114"/>
      <c r="C47" s="45" t="s">
        <v>10</v>
      </c>
    </row>
    <row r="48" spans="1:26" ht="16.5" customHeight="1">
      <c r="A48" s="114"/>
      <c r="C48" s="45" t="s">
        <v>11</v>
      </c>
    </row>
    <row r="49" spans="1:29" ht="15" customHeight="1">
      <c r="A49" s="114"/>
      <c r="C49" s="45" t="s">
        <v>9</v>
      </c>
    </row>
    <row r="50" spans="1:29" ht="15.75" customHeight="1">
      <c r="A50" s="114"/>
      <c r="C50" s="45" t="s">
        <v>12</v>
      </c>
    </row>
    <row r="51" spans="1:29" ht="17.25" customHeight="1">
      <c r="A51" s="114"/>
    </row>
    <row r="52" spans="1:29" ht="15" customHeight="1">
      <c r="A52" s="130" t="str">
        <f>IF(入力フォーム!D62=TRUE,"☑","□")</f>
        <v>□</v>
      </c>
      <c r="C52" s="45" t="s">
        <v>6</v>
      </c>
    </row>
    <row r="53" spans="1:29" ht="16.5" customHeight="1">
      <c r="A53" s="114"/>
      <c r="J53" s="518"/>
      <c r="K53" s="518"/>
      <c r="L53" s="518"/>
      <c r="M53" s="518"/>
      <c r="N53" s="518"/>
      <c r="S53" s="46" t="s">
        <v>241</v>
      </c>
      <c r="X53" s="527" t="str">
        <f>IF(入力フォーム!P62="","　　　年　　　月　　　日",入力フォーム!AF62)</f>
        <v>　　　年　　　月　　　日</v>
      </c>
      <c r="Y53" s="527"/>
      <c r="Z53" s="527"/>
      <c r="AA53" s="527"/>
      <c r="AB53" s="527"/>
      <c r="AC53" s="527"/>
    </row>
    <row r="54" spans="1:29" ht="15" customHeight="1">
      <c r="A54" s="114"/>
      <c r="C54" s="523" t="s">
        <v>240</v>
      </c>
      <c r="D54" s="523"/>
      <c r="E54" s="523"/>
      <c r="F54" s="523"/>
      <c r="G54" s="523"/>
      <c r="H54" s="523"/>
      <c r="I54" s="523"/>
      <c r="J54" s="523"/>
      <c r="K54" s="523"/>
      <c r="L54" s="523"/>
      <c r="M54" s="523"/>
      <c r="N54" s="523"/>
      <c r="O54" s="523"/>
      <c r="P54" s="523"/>
      <c r="S54" s="46" t="s">
        <v>299</v>
      </c>
      <c r="X54" s="526" t="str">
        <f>IF(入力フォーム!P63="","　　　年　　　月　　　日",入力フォーム!AF63)</f>
        <v>　　　年　　　月　　　日</v>
      </c>
      <c r="Y54" s="526"/>
      <c r="Z54" s="526"/>
      <c r="AA54" s="526"/>
      <c r="AB54" s="526"/>
      <c r="AC54" s="526"/>
    </row>
    <row r="55" spans="1:29" ht="17.25" customHeight="1" thickBot="1">
      <c r="A55" s="115"/>
      <c r="C55" s="46" t="s">
        <v>8</v>
      </c>
    </row>
    <row r="56" spans="1:29" ht="15.75" customHeight="1">
      <c r="A56" s="46" t="s">
        <v>16</v>
      </c>
    </row>
    <row r="57" spans="1:29" ht="15" customHeight="1">
      <c r="A57" s="6" t="s">
        <v>17</v>
      </c>
    </row>
    <row r="58" spans="1:29" ht="15" customHeight="1">
      <c r="A58" s="46" t="s">
        <v>347</v>
      </c>
    </row>
    <row r="59" spans="1:29" ht="15" customHeight="1">
      <c r="A59" s="44" t="s">
        <v>348</v>
      </c>
    </row>
    <row r="60" spans="1:29" ht="17.25" customHeight="1"/>
    <row r="61" spans="1:29" ht="15" customHeight="1">
      <c r="C61" s="72" t="s">
        <v>244</v>
      </c>
      <c r="D61" s="72"/>
      <c r="E61" s="72"/>
      <c r="F61" s="72"/>
      <c r="G61" s="516">
        <f>入力フォーム!Y1</f>
        <v>0</v>
      </c>
      <c r="H61" s="516"/>
      <c r="I61" s="516"/>
    </row>
  </sheetData>
  <sheetProtection algorithmName="SHA-512" hashValue="FL3zHPuxpA6o5eJ1Dylbf/oG06QKbn39XS9Lj8QcUqbkDmadP8ZARDH+ei9v9LQkXsHmCXmdD6rHlTzLVMcHig==" saltValue="xcJpjkpxzMcmHJ7/OCc8mQ==" spinCount="100000" sheet="1" selectLockedCells="1"/>
  <mergeCells count="58">
    <mergeCell ref="AD22:AF22"/>
    <mergeCell ref="C18:M18"/>
    <mergeCell ref="D12:E12"/>
    <mergeCell ref="AC12:AD12"/>
    <mergeCell ref="S23:V23"/>
    <mergeCell ref="O23:P23"/>
    <mergeCell ref="Z12:AA12"/>
    <mergeCell ref="N13:AB13"/>
    <mergeCell ref="S22:V22"/>
    <mergeCell ref="C21:M21"/>
    <mergeCell ref="C3:AH3"/>
    <mergeCell ref="C17:AC17"/>
    <mergeCell ref="H19:V19"/>
    <mergeCell ref="O22:P22"/>
    <mergeCell ref="Q10:R10"/>
    <mergeCell ref="W10:X10"/>
    <mergeCell ref="Z10:AA10"/>
    <mergeCell ref="H20:V20"/>
    <mergeCell ref="C6:I6"/>
    <mergeCell ref="L4:O4"/>
    <mergeCell ref="Q12:R12"/>
    <mergeCell ref="W12:X12"/>
    <mergeCell ref="AC10:AD10"/>
    <mergeCell ref="W8:AG8"/>
    <mergeCell ref="N11:AD11"/>
    <mergeCell ref="W9:AG9"/>
    <mergeCell ref="X54:AC54"/>
    <mergeCell ref="L39:M39"/>
    <mergeCell ref="G25:H25"/>
    <mergeCell ref="M53:N53"/>
    <mergeCell ref="D44:K44"/>
    <mergeCell ref="X53:AC53"/>
    <mergeCell ref="G32:H32"/>
    <mergeCell ref="C54:P54"/>
    <mergeCell ref="F33:T33"/>
    <mergeCell ref="S36:T36"/>
    <mergeCell ref="J32:L32"/>
    <mergeCell ref="P32:Q32"/>
    <mergeCell ref="S32:T32"/>
    <mergeCell ref="V32:W32"/>
    <mergeCell ref="K25:N25"/>
    <mergeCell ref="Q25:T25"/>
    <mergeCell ref="G61:I61"/>
    <mergeCell ref="AB5:AG5"/>
    <mergeCell ref="J53:L53"/>
    <mergeCell ref="L40:P40"/>
    <mergeCell ref="P36:Q36"/>
    <mergeCell ref="AD23:AF23"/>
    <mergeCell ref="C46:M46"/>
    <mergeCell ref="T31:AD31"/>
    <mergeCell ref="T30:AD30"/>
    <mergeCell ref="N37:O37"/>
    <mergeCell ref="P39:T39"/>
    <mergeCell ref="W36:Y36"/>
    <mergeCell ref="P37:T37"/>
    <mergeCell ref="J36:K36"/>
    <mergeCell ref="X25:AA25"/>
    <mergeCell ref="X26:AA26"/>
  </mergeCells>
  <phoneticPr fontId="12"/>
  <printOptions horizontalCentered="1" verticalCentered="1"/>
  <pageMargins left="0.70866141732283472" right="0.51181102362204722" top="0.55118110236220474" bottom="0.59055118110236227" header="0.51181102362204722" footer="0.51181102362204722"/>
  <pageSetup paperSize="9" scale="7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0"/>
    <pageSetUpPr fitToPage="1"/>
  </sheetPr>
  <dimension ref="B1:AU70"/>
  <sheetViews>
    <sheetView showGridLines="0" view="pageBreakPreview" zoomScaleNormal="100" zoomScaleSheetLayoutView="100" workbookViewId="0">
      <selection activeCell="AF7" sqref="AF7:AJ7"/>
    </sheetView>
  </sheetViews>
  <sheetFormatPr defaultColWidth="3.08984375" defaultRowHeight="14"/>
  <cols>
    <col min="1" max="1" width="5.6328125" style="45" customWidth="1"/>
    <col min="2" max="2" width="3.08984375" style="45" hidden="1" customWidth="1"/>
    <col min="3" max="3" width="4.7265625" style="45" customWidth="1"/>
    <col min="4" max="4" width="1.6328125" style="45" customWidth="1"/>
    <col min="5" max="6" width="3.08984375" style="45"/>
    <col min="7" max="7" width="1.26953125" style="45" customWidth="1"/>
    <col min="8" max="16" width="3.08984375" style="45"/>
    <col min="17" max="17" width="2.36328125" style="45" customWidth="1"/>
    <col min="18" max="19" width="3.08984375" style="45"/>
    <col min="20" max="20" width="3.08984375" style="45" customWidth="1"/>
    <col min="21" max="26" width="3.08984375" style="45"/>
    <col min="27" max="27" width="3.6328125" style="45" customWidth="1"/>
    <col min="28" max="29" width="3.08984375" style="45"/>
    <col min="30" max="30" width="3.08984375" style="45" customWidth="1"/>
    <col min="31" max="37" width="3.08984375" style="45"/>
    <col min="38" max="38" width="3.08984375" style="45" hidden="1" customWidth="1"/>
    <col min="39" max="42" width="7.08984375" style="45" hidden="1" customWidth="1"/>
    <col min="43" max="43" width="7.08984375" style="45" customWidth="1"/>
    <col min="44" max="16384" width="3.08984375" style="45"/>
  </cols>
  <sheetData>
    <row r="1" spans="2:43" ht="78" customHeight="1"/>
    <row r="3" spans="2:43" ht="15" customHeight="1" thickBot="1">
      <c r="C3" s="584" t="s">
        <v>66</v>
      </c>
      <c r="D3" s="584"/>
      <c r="E3" s="137"/>
      <c r="F3" s="137"/>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7"/>
      <c r="AJ3" s="596" t="s">
        <v>5</v>
      </c>
      <c r="AK3" s="596"/>
    </row>
    <row r="4" spans="2:43" ht="14.5" thickBot="1">
      <c r="C4" s="137"/>
      <c r="D4" s="137"/>
      <c r="E4" s="139"/>
      <c r="F4" s="138"/>
      <c r="G4" s="138"/>
      <c r="H4" s="138"/>
      <c r="I4" s="138"/>
      <c r="J4" s="138"/>
      <c r="K4" s="138"/>
      <c r="L4" s="138"/>
      <c r="M4" s="138"/>
      <c r="N4" s="138"/>
      <c r="O4" s="138"/>
      <c r="P4" s="138"/>
      <c r="Q4" s="138"/>
      <c r="R4" s="138"/>
      <c r="S4" s="139"/>
      <c r="T4" s="139"/>
      <c r="U4" s="138"/>
      <c r="V4" s="138"/>
      <c r="W4" s="138"/>
      <c r="X4" s="138"/>
      <c r="Y4" s="138"/>
      <c r="Z4" s="138"/>
      <c r="AA4" s="138"/>
      <c r="AB4" s="138"/>
      <c r="AC4" s="138"/>
      <c r="AD4" s="137"/>
      <c r="AE4" s="597" t="s">
        <v>33</v>
      </c>
      <c r="AF4" s="598"/>
      <c r="AG4" s="598"/>
      <c r="AH4" s="598"/>
      <c r="AI4" s="598"/>
      <c r="AJ4" s="598"/>
      <c r="AK4" s="599"/>
      <c r="AL4" s="80"/>
    </row>
    <row r="5" spans="2:43" ht="24" thickBot="1">
      <c r="C5" s="140" t="s">
        <v>350</v>
      </c>
      <c r="D5" s="137"/>
      <c r="E5" s="600" t="s">
        <v>67</v>
      </c>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c r="AF5" s="600"/>
      <c r="AG5" s="600"/>
      <c r="AH5" s="600"/>
      <c r="AI5" s="600"/>
      <c r="AJ5" s="600"/>
      <c r="AK5" s="600"/>
      <c r="AL5" s="135"/>
    </row>
    <row r="6" spans="2:43" s="61" customFormat="1" ht="15" customHeight="1">
      <c r="C6" s="141"/>
      <c r="D6" s="142"/>
      <c r="E6" s="585" t="s">
        <v>68</v>
      </c>
      <c r="F6" s="585"/>
      <c r="G6" s="585"/>
      <c r="H6" s="585"/>
      <c r="I6" s="585"/>
      <c r="J6" s="585"/>
      <c r="K6" s="585"/>
      <c r="L6" s="585"/>
      <c r="M6" s="585"/>
      <c r="N6" s="585"/>
      <c r="O6" s="585"/>
      <c r="P6" s="143"/>
      <c r="Q6" s="144" t="s">
        <v>69</v>
      </c>
      <c r="R6" s="144"/>
      <c r="S6" s="144"/>
      <c r="T6" s="143"/>
      <c r="U6" s="145" t="s">
        <v>70</v>
      </c>
      <c r="V6" s="146"/>
      <c r="W6" s="146"/>
      <c r="X6" s="146"/>
      <c r="Y6" s="146"/>
      <c r="Z6" s="146"/>
      <c r="AA6" s="146"/>
      <c r="AB6" s="147"/>
      <c r="AC6" s="144" t="s">
        <v>71</v>
      </c>
      <c r="AD6" s="144"/>
      <c r="AE6" s="144"/>
      <c r="AF6" s="144"/>
      <c r="AG6" s="144"/>
      <c r="AH6" s="144"/>
      <c r="AI6" s="144"/>
      <c r="AJ6" s="144"/>
      <c r="AK6" s="148"/>
      <c r="AL6" s="86" t="b">
        <v>0</v>
      </c>
      <c r="AM6" s="86" t="b">
        <v>0</v>
      </c>
      <c r="AN6" s="86" t="b">
        <v>0</v>
      </c>
      <c r="AO6" s="86"/>
      <c r="AP6" s="86"/>
    </row>
    <row r="7" spans="2:43" s="61" customFormat="1" ht="15" customHeight="1">
      <c r="C7" s="141"/>
      <c r="D7" s="142"/>
      <c r="E7" s="585"/>
      <c r="F7" s="585"/>
      <c r="G7" s="585"/>
      <c r="H7" s="585"/>
      <c r="I7" s="585"/>
      <c r="J7" s="585"/>
      <c r="K7" s="585"/>
      <c r="L7" s="585"/>
      <c r="M7" s="585"/>
      <c r="N7" s="585"/>
      <c r="O7" s="585"/>
      <c r="P7" s="149"/>
      <c r="Q7" s="150" t="s">
        <v>72</v>
      </c>
      <c r="R7" s="150"/>
      <c r="S7" s="150"/>
      <c r="T7" s="149"/>
      <c r="U7" s="151" t="s">
        <v>73</v>
      </c>
      <c r="V7" s="152"/>
      <c r="W7" s="152"/>
      <c r="X7" s="152"/>
      <c r="Y7" s="152"/>
      <c r="Z7" s="152"/>
      <c r="AA7" s="152"/>
      <c r="AB7" s="153"/>
      <c r="AC7" s="150" t="s">
        <v>87</v>
      </c>
      <c r="AD7" s="142"/>
      <c r="AE7" s="154"/>
      <c r="AF7" s="550"/>
      <c r="AG7" s="550"/>
      <c r="AH7" s="550"/>
      <c r="AI7" s="550"/>
      <c r="AJ7" s="550"/>
      <c r="AK7" s="155" t="s">
        <v>118</v>
      </c>
      <c r="AL7" s="86" t="b">
        <v>0</v>
      </c>
      <c r="AM7" s="86" t="b">
        <v>0</v>
      </c>
      <c r="AN7" s="86" t="b">
        <v>0</v>
      </c>
      <c r="AO7" s="86"/>
      <c r="AP7" s="86"/>
    </row>
    <row r="8" spans="2:43" s="63" customFormat="1" ht="16.5" customHeight="1">
      <c r="B8" s="87" t="b">
        <v>0</v>
      </c>
      <c r="C8" s="156"/>
      <c r="D8" s="157"/>
      <c r="E8" s="586" t="s">
        <v>353</v>
      </c>
      <c r="F8" s="587"/>
      <c r="G8" s="588"/>
      <c r="H8" s="541" t="s">
        <v>76</v>
      </c>
      <c r="I8" s="541"/>
      <c r="J8" s="541"/>
      <c r="K8" s="541"/>
      <c r="L8" s="541"/>
      <c r="M8" s="541"/>
      <c r="N8" s="541"/>
      <c r="O8" s="541"/>
      <c r="P8" s="158" t="s">
        <v>77</v>
      </c>
      <c r="Q8" s="144"/>
      <c r="R8" s="144"/>
      <c r="S8" s="548"/>
      <c r="T8" s="548"/>
      <c r="U8" s="146" t="s">
        <v>78</v>
      </c>
      <c r="V8" s="146" t="s">
        <v>305</v>
      </c>
      <c r="W8" s="144" t="s">
        <v>79</v>
      </c>
      <c r="X8" s="146"/>
      <c r="Y8" s="595"/>
      <c r="Z8" s="595"/>
      <c r="AA8" s="146" t="s">
        <v>80</v>
      </c>
      <c r="AB8" s="144"/>
      <c r="AC8" s="144"/>
      <c r="AD8" s="144"/>
      <c r="AE8" s="144"/>
      <c r="AF8" s="144"/>
      <c r="AG8" s="144"/>
      <c r="AH8" s="144"/>
      <c r="AI8" s="144"/>
      <c r="AJ8" s="144"/>
      <c r="AK8" s="159"/>
      <c r="AL8" s="87"/>
      <c r="AM8" s="87"/>
      <c r="AN8" s="87"/>
      <c r="AO8" s="87"/>
      <c r="AP8" s="87"/>
    </row>
    <row r="9" spans="2:43" s="63" customFormat="1" ht="16.5" customHeight="1">
      <c r="C9" s="160"/>
      <c r="D9" s="157"/>
      <c r="E9" s="589"/>
      <c r="F9" s="590"/>
      <c r="G9" s="591"/>
      <c r="H9" s="541"/>
      <c r="I9" s="541"/>
      <c r="J9" s="541"/>
      <c r="K9" s="541"/>
      <c r="L9" s="541"/>
      <c r="M9" s="541"/>
      <c r="N9" s="541"/>
      <c r="O9" s="541"/>
      <c r="P9" s="161" t="s">
        <v>87</v>
      </c>
      <c r="Q9" s="150"/>
      <c r="R9" s="162"/>
      <c r="S9" s="550"/>
      <c r="T9" s="550"/>
      <c r="U9" s="550"/>
      <c r="V9" s="550"/>
      <c r="W9" s="550"/>
      <c r="X9" s="550"/>
      <c r="Y9" s="550"/>
      <c r="Z9" s="550"/>
      <c r="AA9" s="550"/>
      <c r="AB9" s="550"/>
      <c r="AC9" s="550"/>
      <c r="AD9" s="550"/>
      <c r="AE9" s="550"/>
      <c r="AF9" s="550"/>
      <c r="AG9" s="550"/>
      <c r="AH9" s="550"/>
      <c r="AI9" s="550"/>
      <c r="AJ9" s="550"/>
      <c r="AK9" s="155" t="s">
        <v>351</v>
      </c>
      <c r="AL9" s="87"/>
      <c r="AM9" s="87"/>
      <c r="AN9" s="87"/>
      <c r="AO9" s="87"/>
      <c r="AP9" s="87"/>
    </row>
    <row r="10" spans="2:43" s="63" customFormat="1" ht="16.5" customHeight="1">
      <c r="B10" s="87" t="b">
        <v>0</v>
      </c>
      <c r="C10" s="156"/>
      <c r="D10" s="157"/>
      <c r="E10" s="589"/>
      <c r="F10" s="590"/>
      <c r="G10" s="591"/>
      <c r="H10" s="541" t="s">
        <v>81</v>
      </c>
      <c r="I10" s="541"/>
      <c r="J10" s="541"/>
      <c r="K10" s="541"/>
      <c r="L10" s="541"/>
      <c r="M10" s="541"/>
      <c r="N10" s="541"/>
      <c r="O10" s="541"/>
      <c r="P10" s="163" t="s">
        <v>82</v>
      </c>
      <c r="Q10" s="145"/>
      <c r="R10" s="145"/>
      <c r="S10" s="145"/>
      <c r="T10" s="157"/>
      <c r="U10" s="164"/>
      <c r="V10" s="145" t="s">
        <v>83</v>
      </c>
      <c r="W10" s="157"/>
      <c r="X10" s="165"/>
      <c r="Y10" s="145" t="s">
        <v>84</v>
      </c>
      <c r="Z10" s="157"/>
      <c r="AA10" s="157"/>
      <c r="AB10" s="165"/>
      <c r="AC10" s="145" t="s">
        <v>85</v>
      </c>
      <c r="AD10" s="157"/>
      <c r="AE10" s="166"/>
      <c r="AF10" s="157"/>
      <c r="AG10" s="157"/>
      <c r="AH10" s="157"/>
      <c r="AI10" s="157"/>
      <c r="AJ10" s="167"/>
      <c r="AK10" s="168"/>
      <c r="AL10" s="87" t="b">
        <v>0</v>
      </c>
      <c r="AM10" s="87" t="b">
        <v>0</v>
      </c>
      <c r="AN10" s="87" t="b">
        <v>0</v>
      </c>
      <c r="AO10" s="87" t="b">
        <v>0</v>
      </c>
      <c r="AP10" s="87" t="b">
        <v>0</v>
      </c>
    </row>
    <row r="11" spans="2:43" s="63" customFormat="1" ht="16.5" customHeight="1">
      <c r="C11" s="160"/>
      <c r="D11" s="157"/>
      <c r="E11" s="589"/>
      <c r="F11" s="590"/>
      <c r="G11" s="591"/>
      <c r="H11" s="541"/>
      <c r="I11" s="541"/>
      <c r="J11" s="541"/>
      <c r="K11" s="541"/>
      <c r="L11" s="541"/>
      <c r="M11" s="541"/>
      <c r="N11" s="541"/>
      <c r="O11" s="541"/>
      <c r="P11" s="169"/>
      <c r="Q11" s="169"/>
      <c r="R11" s="169"/>
      <c r="S11" s="164"/>
      <c r="T11" s="584" t="s">
        <v>86</v>
      </c>
      <c r="U11" s="584"/>
      <c r="V11" s="170"/>
      <c r="W11" s="139" t="s">
        <v>87</v>
      </c>
      <c r="X11" s="139"/>
      <c r="Y11" s="157"/>
      <c r="Z11" s="601"/>
      <c r="AA11" s="601"/>
      <c r="AB11" s="601"/>
      <c r="AC11" s="601"/>
      <c r="AD11" s="601"/>
      <c r="AE11" s="601"/>
      <c r="AF11" s="601"/>
      <c r="AG11" s="601"/>
      <c r="AH11" s="601"/>
      <c r="AI11" s="601"/>
      <c r="AJ11" s="601"/>
      <c r="AK11" s="171" t="s">
        <v>351</v>
      </c>
      <c r="AL11" s="87"/>
      <c r="AM11" s="87"/>
      <c r="AN11" s="87"/>
      <c r="AO11" s="87"/>
      <c r="AP11" s="87"/>
    </row>
    <row r="12" spans="2:43" s="63" customFormat="1" ht="16.5" customHeight="1">
      <c r="C12" s="160"/>
      <c r="D12" s="157"/>
      <c r="E12" s="589"/>
      <c r="F12" s="590"/>
      <c r="G12" s="591"/>
      <c r="H12" s="541"/>
      <c r="I12" s="541"/>
      <c r="J12" s="541"/>
      <c r="K12" s="541"/>
      <c r="L12" s="541"/>
      <c r="M12" s="541"/>
      <c r="N12" s="541"/>
      <c r="O12" s="541"/>
      <c r="P12" s="142" t="s">
        <v>88</v>
      </c>
      <c r="Q12" s="142"/>
      <c r="R12" s="142"/>
      <c r="S12" s="142"/>
      <c r="T12" s="142"/>
      <c r="U12" s="142"/>
      <c r="V12" s="142"/>
      <c r="W12" s="142" t="s">
        <v>89</v>
      </c>
      <c r="X12" s="577"/>
      <c r="Y12" s="577"/>
      <c r="Z12" s="142" t="s">
        <v>90</v>
      </c>
      <c r="AA12" s="142"/>
      <c r="AB12" s="142"/>
      <c r="AC12" s="142"/>
      <c r="AD12" s="142"/>
      <c r="AE12" s="142"/>
      <c r="AF12" s="142"/>
      <c r="AG12" s="142"/>
      <c r="AH12" s="142"/>
      <c r="AI12" s="142"/>
      <c r="AJ12" s="142"/>
      <c r="AK12" s="159"/>
      <c r="AL12" s="87"/>
      <c r="AM12" s="87"/>
      <c r="AN12" s="87"/>
      <c r="AO12" s="87"/>
      <c r="AP12" s="87"/>
    </row>
    <row r="13" spans="2:43" s="63" customFormat="1" ht="16.5" customHeight="1">
      <c r="C13" s="160"/>
      <c r="D13" s="157"/>
      <c r="E13" s="592"/>
      <c r="F13" s="593"/>
      <c r="G13" s="594"/>
      <c r="H13" s="541"/>
      <c r="I13" s="541"/>
      <c r="J13" s="541"/>
      <c r="K13" s="541"/>
      <c r="L13" s="541"/>
      <c r="M13" s="541"/>
      <c r="N13" s="541"/>
      <c r="O13" s="541"/>
      <c r="P13" s="142" t="s">
        <v>355</v>
      </c>
      <c r="Q13" s="142"/>
      <c r="R13" s="172"/>
      <c r="S13" s="550"/>
      <c r="T13" s="550"/>
      <c r="U13" s="550"/>
      <c r="V13" s="550"/>
      <c r="W13" s="550"/>
      <c r="X13" s="550"/>
      <c r="Y13" s="550"/>
      <c r="Z13" s="550"/>
      <c r="AA13" s="550"/>
      <c r="AB13" s="550"/>
      <c r="AC13" s="550"/>
      <c r="AD13" s="550"/>
      <c r="AE13" s="550"/>
      <c r="AF13" s="550"/>
      <c r="AG13" s="550"/>
      <c r="AH13" s="550"/>
      <c r="AI13" s="550"/>
      <c r="AJ13" s="550"/>
      <c r="AK13" s="155" t="s">
        <v>351</v>
      </c>
      <c r="AL13" s="87"/>
      <c r="AM13" s="87"/>
      <c r="AN13" s="87"/>
      <c r="AO13" s="87"/>
      <c r="AP13" s="87"/>
      <c r="AQ13" s="62"/>
    </row>
    <row r="14" spans="2:43" s="63" customFormat="1" ht="16.5" customHeight="1">
      <c r="C14" s="160"/>
      <c r="D14" s="157"/>
      <c r="E14" s="586" t="s">
        <v>262</v>
      </c>
      <c r="F14" s="587"/>
      <c r="G14" s="588"/>
      <c r="H14" s="618"/>
      <c r="I14" s="618"/>
      <c r="J14" s="618"/>
      <c r="K14" s="618"/>
      <c r="L14" s="618"/>
      <c r="M14" s="618"/>
      <c r="N14" s="618"/>
      <c r="O14" s="618"/>
      <c r="P14" s="578" t="s">
        <v>92</v>
      </c>
      <c r="Q14" s="579"/>
      <c r="R14" s="579"/>
      <c r="S14" s="579"/>
      <c r="T14" s="579"/>
      <c r="U14" s="579"/>
      <c r="V14" s="579"/>
      <c r="W14" s="579"/>
      <c r="X14" s="579"/>
      <c r="Y14" s="579"/>
      <c r="Z14" s="579"/>
      <c r="AA14" s="580"/>
      <c r="AB14" s="602" t="s">
        <v>93</v>
      </c>
      <c r="AC14" s="603"/>
      <c r="AD14" s="603"/>
      <c r="AE14" s="603"/>
      <c r="AF14" s="603"/>
      <c r="AG14" s="603"/>
      <c r="AH14" s="603"/>
      <c r="AI14" s="603"/>
      <c r="AJ14" s="603"/>
      <c r="AK14" s="604"/>
      <c r="AL14" s="87"/>
      <c r="AM14" s="87"/>
      <c r="AN14" s="87"/>
      <c r="AO14" s="87"/>
      <c r="AP14" s="87"/>
      <c r="AQ14" s="62"/>
    </row>
    <row r="15" spans="2:43" s="63" customFormat="1" ht="15.75" customHeight="1">
      <c r="C15" s="160"/>
      <c r="D15" s="157"/>
      <c r="E15" s="589"/>
      <c r="F15" s="590"/>
      <c r="G15" s="591"/>
      <c r="H15" s="618"/>
      <c r="I15" s="618"/>
      <c r="J15" s="618"/>
      <c r="K15" s="618"/>
      <c r="L15" s="618"/>
      <c r="M15" s="618"/>
      <c r="N15" s="618"/>
      <c r="O15" s="618"/>
      <c r="P15" s="581"/>
      <c r="Q15" s="582"/>
      <c r="R15" s="582"/>
      <c r="S15" s="582"/>
      <c r="T15" s="582"/>
      <c r="U15" s="582"/>
      <c r="V15" s="582"/>
      <c r="W15" s="582"/>
      <c r="X15" s="582"/>
      <c r="Y15" s="582"/>
      <c r="Z15" s="582"/>
      <c r="AA15" s="583"/>
      <c r="AB15" s="605"/>
      <c r="AC15" s="606"/>
      <c r="AD15" s="606"/>
      <c r="AE15" s="606"/>
      <c r="AF15" s="606"/>
      <c r="AG15" s="606"/>
      <c r="AH15" s="606"/>
      <c r="AI15" s="606"/>
      <c r="AJ15" s="606"/>
      <c r="AK15" s="607"/>
      <c r="AL15" s="87"/>
      <c r="AM15" s="87"/>
      <c r="AN15" s="87"/>
      <c r="AO15" s="87"/>
      <c r="AP15" s="87"/>
      <c r="AQ15" s="62"/>
    </row>
    <row r="16" spans="2:43" s="63" customFormat="1" ht="16.5" customHeight="1">
      <c r="B16" s="87" t="b">
        <v>0</v>
      </c>
      <c r="C16" s="156"/>
      <c r="D16" s="157"/>
      <c r="E16" s="589"/>
      <c r="F16" s="590"/>
      <c r="G16" s="591"/>
      <c r="H16" s="541" t="s">
        <v>94</v>
      </c>
      <c r="I16" s="541"/>
      <c r="J16" s="541"/>
      <c r="K16" s="541"/>
      <c r="L16" s="541"/>
      <c r="M16" s="541"/>
      <c r="N16" s="541"/>
      <c r="O16" s="541"/>
      <c r="P16" s="139" t="s">
        <v>95</v>
      </c>
      <c r="Q16" s="139"/>
      <c r="R16" s="139"/>
      <c r="S16" s="157"/>
      <c r="T16" s="173"/>
      <c r="U16" s="142" t="s">
        <v>96</v>
      </c>
      <c r="V16" s="142"/>
      <c r="W16" s="174"/>
      <c r="X16" s="142" t="s">
        <v>97</v>
      </c>
      <c r="Y16" s="142"/>
      <c r="Z16" s="175"/>
      <c r="AA16" s="175"/>
      <c r="AB16" s="636"/>
      <c r="AC16" s="637"/>
      <c r="AD16" s="637"/>
      <c r="AE16" s="637"/>
      <c r="AF16" s="637"/>
      <c r="AG16" s="637"/>
      <c r="AH16" s="637"/>
      <c r="AI16" s="637"/>
      <c r="AJ16" s="637"/>
      <c r="AK16" s="638"/>
      <c r="AL16" s="87" t="b">
        <v>0</v>
      </c>
      <c r="AM16" s="87" t="b">
        <v>0</v>
      </c>
      <c r="AN16" s="87"/>
      <c r="AO16" s="87"/>
      <c r="AP16" s="87"/>
      <c r="AQ16" s="62"/>
    </row>
    <row r="17" spans="2:43" s="63" customFormat="1" ht="16.5" customHeight="1">
      <c r="C17" s="160"/>
      <c r="D17" s="157"/>
      <c r="E17" s="589"/>
      <c r="F17" s="590"/>
      <c r="G17" s="591"/>
      <c r="H17" s="541"/>
      <c r="I17" s="541"/>
      <c r="J17" s="541"/>
      <c r="K17" s="541"/>
      <c r="L17" s="541"/>
      <c r="M17" s="541"/>
      <c r="N17" s="541"/>
      <c r="O17" s="541"/>
      <c r="P17" s="139" t="s">
        <v>355</v>
      </c>
      <c r="Q17" s="139"/>
      <c r="R17" s="176"/>
      <c r="S17" s="550"/>
      <c r="T17" s="550"/>
      <c r="U17" s="550"/>
      <c r="V17" s="550"/>
      <c r="W17" s="550"/>
      <c r="X17" s="550"/>
      <c r="Y17" s="550"/>
      <c r="Z17" s="550"/>
      <c r="AA17" s="154" t="s">
        <v>351</v>
      </c>
      <c r="AB17" s="639"/>
      <c r="AC17" s="640"/>
      <c r="AD17" s="640"/>
      <c r="AE17" s="640"/>
      <c r="AF17" s="640"/>
      <c r="AG17" s="640"/>
      <c r="AH17" s="640"/>
      <c r="AI17" s="640"/>
      <c r="AJ17" s="640"/>
      <c r="AK17" s="641"/>
      <c r="AL17" s="87"/>
      <c r="AM17" s="87"/>
      <c r="AN17" s="87"/>
      <c r="AO17" s="87"/>
      <c r="AP17" s="87"/>
      <c r="AQ17" s="62"/>
    </row>
    <row r="18" spans="2:43" s="63" customFormat="1" ht="16.5" customHeight="1">
      <c r="B18" s="87" t="b">
        <v>0</v>
      </c>
      <c r="C18" s="156"/>
      <c r="D18" s="157"/>
      <c r="E18" s="589"/>
      <c r="F18" s="590"/>
      <c r="G18" s="591"/>
      <c r="H18" s="541" t="s">
        <v>98</v>
      </c>
      <c r="I18" s="541"/>
      <c r="J18" s="541"/>
      <c r="K18" s="541"/>
      <c r="L18" s="541"/>
      <c r="M18" s="541"/>
      <c r="N18" s="541"/>
      <c r="O18" s="541"/>
      <c r="P18" s="163" t="s">
        <v>99</v>
      </c>
      <c r="Q18" s="145"/>
      <c r="R18" s="167"/>
      <c r="S18" s="177"/>
      <c r="T18" s="178" t="s">
        <v>356</v>
      </c>
      <c r="U18" s="630"/>
      <c r="V18" s="630"/>
      <c r="W18" s="630"/>
      <c r="X18" s="630"/>
      <c r="Y18" s="179" t="s">
        <v>351</v>
      </c>
      <c r="Z18" s="147"/>
      <c r="AA18" s="144" t="s">
        <v>101</v>
      </c>
      <c r="AB18" s="608"/>
      <c r="AC18" s="626"/>
      <c r="AD18" s="626"/>
      <c r="AE18" s="626"/>
      <c r="AF18" s="626"/>
      <c r="AG18" s="626"/>
      <c r="AH18" s="626"/>
      <c r="AI18" s="626"/>
      <c r="AJ18" s="626"/>
      <c r="AK18" s="538"/>
      <c r="AL18" s="87" t="b">
        <v>0</v>
      </c>
      <c r="AM18" s="87" t="b">
        <v>0</v>
      </c>
      <c r="AN18" s="87"/>
      <c r="AO18" s="87"/>
      <c r="AP18" s="87"/>
      <c r="AQ18" s="62"/>
    </row>
    <row r="19" spans="2:43" s="63" customFormat="1" ht="16.5" customHeight="1">
      <c r="C19" s="160"/>
      <c r="D19" s="157"/>
      <c r="E19" s="589"/>
      <c r="F19" s="590"/>
      <c r="G19" s="591"/>
      <c r="H19" s="541"/>
      <c r="I19" s="541"/>
      <c r="J19" s="541"/>
      <c r="K19" s="541"/>
      <c r="L19" s="541"/>
      <c r="M19" s="541"/>
      <c r="N19" s="541"/>
      <c r="O19" s="541"/>
      <c r="P19" s="649" t="s">
        <v>102</v>
      </c>
      <c r="Q19" s="584"/>
      <c r="R19" s="584"/>
      <c r="S19" s="584"/>
      <c r="T19" s="584"/>
      <c r="U19" s="142" t="s">
        <v>89</v>
      </c>
      <c r="V19" s="577"/>
      <c r="W19" s="577"/>
      <c r="X19" s="142" t="s">
        <v>90</v>
      </c>
      <c r="Y19" s="142"/>
      <c r="Z19" s="175"/>
      <c r="AA19" s="175"/>
      <c r="AB19" s="627"/>
      <c r="AC19" s="628"/>
      <c r="AD19" s="628"/>
      <c r="AE19" s="628"/>
      <c r="AF19" s="628"/>
      <c r="AG19" s="628"/>
      <c r="AH19" s="628"/>
      <c r="AI19" s="628"/>
      <c r="AJ19" s="628"/>
      <c r="AK19" s="629"/>
      <c r="AL19" s="87"/>
      <c r="AM19" s="87"/>
      <c r="AN19" s="87"/>
      <c r="AO19" s="87"/>
      <c r="AP19" s="87"/>
      <c r="AQ19" s="62"/>
    </row>
    <row r="20" spans="2:43" s="63" customFormat="1" ht="16.5" customHeight="1">
      <c r="C20" s="160"/>
      <c r="D20" s="157"/>
      <c r="E20" s="589"/>
      <c r="F20" s="590"/>
      <c r="G20" s="591"/>
      <c r="H20" s="541"/>
      <c r="I20" s="541"/>
      <c r="J20" s="541"/>
      <c r="K20" s="541"/>
      <c r="L20" s="541"/>
      <c r="M20" s="541"/>
      <c r="N20" s="541"/>
      <c r="O20" s="541"/>
      <c r="P20" s="180" t="s">
        <v>103</v>
      </c>
      <c r="Q20" s="139"/>
      <c r="R20" s="157"/>
      <c r="S20" s="173"/>
      <c r="T20" s="139" t="s">
        <v>100</v>
      </c>
      <c r="U20" s="139"/>
      <c r="V20" s="174"/>
      <c r="W20" s="142" t="s">
        <v>101</v>
      </c>
      <c r="X20" s="142"/>
      <c r="Y20" s="142"/>
      <c r="Z20" s="175"/>
      <c r="AA20" s="175"/>
      <c r="AB20" s="627"/>
      <c r="AC20" s="628"/>
      <c r="AD20" s="628"/>
      <c r="AE20" s="628"/>
      <c r="AF20" s="628"/>
      <c r="AG20" s="628"/>
      <c r="AH20" s="628"/>
      <c r="AI20" s="628"/>
      <c r="AJ20" s="628"/>
      <c r="AK20" s="629"/>
      <c r="AL20" s="87" t="b">
        <v>0</v>
      </c>
      <c r="AM20" s="87" t="b">
        <v>0</v>
      </c>
      <c r="AN20" s="87"/>
      <c r="AO20" s="87"/>
      <c r="AP20" s="87"/>
      <c r="AQ20" s="62"/>
    </row>
    <row r="21" spans="2:43" s="63" customFormat="1" ht="16.5" customHeight="1">
      <c r="C21" s="160"/>
      <c r="D21" s="157"/>
      <c r="E21" s="589"/>
      <c r="F21" s="590"/>
      <c r="G21" s="591"/>
      <c r="H21" s="541"/>
      <c r="I21" s="541"/>
      <c r="J21" s="541"/>
      <c r="K21" s="541"/>
      <c r="L21" s="541"/>
      <c r="M21" s="541"/>
      <c r="N21" s="541"/>
      <c r="O21" s="541"/>
      <c r="P21" s="181" t="s">
        <v>355</v>
      </c>
      <c r="Q21" s="151"/>
      <c r="R21" s="182"/>
      <c r="S21" s="550"/>
      <c r="T21" s="550"/>
      <c r="U21" s="550"/>
      <c r="V21" s="550"/>
      <c r="W21" s="550"/>
      <c r="X21" s="550"/>
      <c r="Y21" s="550"/>
      <c r="Z21" s="550"/>
      <c r="AA21" s="183" t="s">
        <v>351</v>
      </c>
      <c r="AB21" s="609"/>
      <c r="AC21" s="539"/>
      <c r="AD21" s="539"/>
      <c r="AE21" s="539"/>
      <c r="AF21" s="539"/>
      <c r="AG21" s="539"/>
      <c r="AH21" s="539"/>
      <c r="AI21" s="539"/>
      <c r="AJ21" s="539"/>
      <c r="AK21" s="540"/>
      <c r="AL21" s="87"/>
      <c r="AM21" s="87"/>
      <c r="AN21" s="87"/>
      <c r="AO21" s="87"/>
      <c r="AP21" s="87"/>
      <c r="AQ21" s="62"/>
    </row>
    <row r="22" spans="2:43" s="63" customFormat="1" ht="16.5" customHeight="1">
      <c r="B22" s="87" t="b">
        <v>0</v>
      </c>
      <c r="C22" s="156"/>
      <c r="D22" s="157"/>
      <c r="E22" s="589"/>
      <c r="F22" s="590"/>
      <c r="G22" s="591"/>
      <c r="H22" s="541" t="s">
        <v>104</v>
      </c>
      <c r="I22" s="541"/>
      <c r="J22" s="541"/>
      <c r="K22" s="541"/>
      <c r="L22" s="541"/>
      <c r="M22" s="541"/>
      <c r="N22" s="541"/>
      <c r="O22" s="541"/>
      <c r="P22" s="184"/>
      <c r="Q22" s="139" t="s">
        <v>100</v>
      </c>
      <c r="R22" s="154"/>
      <c r="S22" s="154"/>
      <c r="T22" s="154"/>
      <c r="U22" s="154"/>
      <c r="V22" s="154"/>
      <c r="W22" s="154"/>
      <c r="X22" s="154"/>
      <c r="Y22" s="154"/>
      <c r="Z22" s="154"/>
      <c r="AA22" s="154"/>
      <c r="AB22" s="610"/>
      <c r="AC22" s="595"/>
      <c r="AD22" s="595"/>
      <c r="AE22" s="595"/>
      <c r="AF22" s="595"/>
      <c r="AG22" s="595"/>
      <c r="AH22" s="595"/>
      <c r="AI22" s="595"/>
      <c r="AJ22" s="595"/>
      <c r="AK22" s="611"/>
      <c r="AL22" s="87" t="b">
        <v>0</v>
      </c>
      <c r="AM22" s="87"/>
      <c r="AN22" s="87"/>
      <c r="AO22" s="87"/>
      <c r="AP22" s="87"/>
      <c r="AQ22" s="62"/>
    </row>
    <row r="23" spans="2:43" s="63" customFormat="1" ht="16.5" customHeight="1">
      <c r="C23" s="160"/>
      <c r="D23" s="157"/>
      <c r="E23" s="589"/>
      <c r="F23" s="590"/>
      <c r="G23" s="591"/>
      <c r="H23" s="541"/>
      <c r="I23" s="541"/>
      <c r="J23" s="541"/>
      <c r="K23" s="541"/>
      <c r="L23" s="541"/>
      <c r="M23" s="541"/>
      <c r="N23" s="541"/>
      <c r="O23" s="541"/>
      <c r="P23" s="154" t="s">
        <v>352</v>
      </c>
      <c r="Q23" s="572"/>
      <c r="R23" s="572"/>
      <c r="S23" s="572"/>
      <c r="T23" s="572"/>
      <c r="U23" s="572"/>
      <c r="V23" s="572"/>
      <c r="W23" s="572"/>
      <c r="X23" s="572"/>
      <c r="Y23" s="572"/>
      <c r="Z23" s="572"/>
      <c r="AA23" s="157" t="s">
        <v>351</v>
      </c>
      <c r="AB23" s="612"/>
      <c r="AC23" s="613"/>
      <c r="AD23" s="613"/>
      <c r="AE23" s="613"/>
      <c r="AF23" s="613"/>
      <c r="AG23" s="613"/>
      <c r="AH23" s="613"/>
      <c r="AI23" s="613"/>
      <c r="AJ23" s="613"/>
      <c r="AK23" s="614"/>
      <c r="AL23" s="87"/>
      <c r="AM23" s="87"/>
      <c r="AN23" s="87"/>
      <c r="AO23" s="87"/>
      <c r="AP23" s="87"/>
      <c r="AQ23" s="62"/>
    </row>
    <row r="24" spans="2:43" s="63" customFormat="1" ht="16.5" customHeight="1">
      <c r="C24" s="160"/>
      <c r="D24" s="157"/>
      <c r="E24" s="589"/>
      <c r="F24" s="590"/>
      <c r="G24" s="591"/>
      <c r="H24" s="541"/>
      <c r="I24" s="541"/>
      <c r="J24" s="541"/>
      <c r="K24" s="541"/>
      <c r="L24" s="541"/>
      <c r="M24" s="541"/>
      <c r="N24" s="541"/>
      <c r="O24" s="541"/>
      <c r="P24" s="173"/>
      <c r="Q24" s="151" t="s">
        <v>101</v>
      </c>
      <c r="R24" s="182"/>
      <c r="S24" s="151"/>
      <c r="T24" s="151"/>
      <c r="U24" s="150"/>
      <c r="V24" s="150"/>
      <c r="W24" s="150"/>
      <c r="X24" s="150"/>
      <c r="Y24" s="150"/>
      <c r="Z24" s="152"/>
      <c r="AA24" s="152"/>
      <c r="AB24" s="615"/>
      <c r="AC24" s="616"/>
      <c r="AD24" s="616"/>
      <c r="AE24" s="616"/>
      <c r="AF24" s="616"/>
      <c r="AG24" s="616"/>
      <c r="AH24" s="616"/>
      <c r="AI24" s="616"/>
      <c r="AJ24" s="616"/>
      <c r="AK24" s="617"/>
      <c r="AL24" s="87" t="b">
        <v>0</v>
      </c>
      <c r="AM24" s="87"/>
      <c r="AN24" s="87"/>
      <c r="AO24" s="87"/>
      <c r="AP24" s="87"/>
      <c r="AQ24" s="62"/>
    </row>
    <row r="25" spans="2:43" s="63" customFormat="1" ht="16.5" customHeight="1">
      <c r="B25" s="87" t="b">
        <v>0</v>
      </c>
      <c r="C25" s="156"/>
      <c r="D25" s="157"/>
      <c r="E25" s="589"/>
      <c r="F25" s="590"/>
      <c r="G25" s="591"/>
      <c r="H25" s="541" t="s">
        <v>105</v>
      </c>
      <c r="I25" s="541"/>
      <c r="J25" s="541"/>
      <c r="K25" s="541"/>
      <c r="L25" s="541"/>
      <c r="M25" s="541"/>
      <c r="N25" s="541"/>
      <c r="O25" s="541"/>
      <c r="P25" s="185"/>
      <c r="Q25" s="139" t="s">
        <v>100</v>
      </c>
      <c r="R25" s="176"/>
      <c r="S25" s="154"/>
      <c r="T25" s="154"/>
      <c r="U25" s="154"/>
      <c r="V25" s="154"/>
      <c r="W25" s="154"/>
      <c r="X25" s="154"/>
      <c r="Y25" s="154"/>
      <c r="Z25" s="154"/>
      <c r="AA25" s="154"/>
      <c r="AB25" s="612"/>
      <c r="AC25" s="613"/>
      <c r="AD25" s="613"/>
      <c r="AE25" s="613"/>
      <c r="AF25" s="613"/>
      <c r="AG25" s="613"/>
      <c r="AH25" s="613"/>
      <c r="AI25" s="613"/>
      <c r="AJ25" s="613"/>
      <c r="AK25" s="614"/>
      <c r="AL25" s="87" t="b">
        <v>0</v>
      </c>
      <c r="AM25" s="87"/>
      <c r="AN25" s="87"/>
      <c r="AO25" s="87"/>
      <c r="AP25" s="87"/>
      <c r="AQ25" s="62"/>
    </row>
    <row r="26" spans="2:43" s="63" customFormat="1" ht="16.5" customHeight="1">
      <c r="C26" s="160"/>
      <c r="D26" s="157"/>
      <c r="E26" s="589"/>
      <c r="F26" s="590"/>
      <c r="G26" s="591"/>
      <c r="H26" s="541"/>
      <c r="I26" s="541"/>
      <c r="J26" s="541"/>
      <c r="K26" s="541"/>
      <c r="L26" s="541"/>
      <c r="M26" s="541"/>
      <c r="N26" s="541"/>
      <c r="O26" s="541"/>
      <c r="P26" s="154" t="s">
        <v>352</v>
      </c>
      <c r="Q26" s="572"/>
      <c r="R26" s="572"/>
      <c r="S26" s="572"/>
      <c r="T26" s="572"/>
      <c r="U26" s="572"/>
      <c r="V26" s="572"/>
      <c r="W26" s="572"/>
      <c r="X26" s="572"/>
      <c r="Y26" s="572"/>
      <c r="Z26" s="572"/>
      <c r="AA26" s="154" t="s">
        <v>351</v>
      </c>
      <c r="AB26" s="612"/>
      <c r="AC26" s="613"/>
      <c r="AD26" s="613"/>
      <c r="AE26" s="613"/>
      <c r="AF26" s="613"/>
      <c r="AG26" s="613"/>
      <c r="AH26" s="613"/>
      <c r="AI26" s="613"/>
      <c r="AJ26" s="613"/>
      <c r="AK26" s="614"/>
      <c r="AL26" s="87"/>
      <c r="AM26" s="87"/>
      <c r="AN26" s="87"/>
      <c r="AO26" s="87"/>
      <c r="AP26" s="87"/>
      <c r="AQ26" s="62"/>
    </row>
    <row r="27" spans="2:43" s="63" customFormat="1" ht="16.5" customHeight="1">
      <c r="C27" s="160"/>
      <c r="D27" s="157"/>
      <c r="E27" s="589"/>
      <c r="F27" s="590"/>
      <c r="G27" s="591"/>
      <c r="H27" s="541"/>
      <c r="I27" s="541"/>
      <c r="J27" s="541"/>
      <c r="K27" s="541"/>
      <c r="L27" s="541"/>
      <c r="M27" s="541"/>
      <c r="N27" s="541"/>
      <c r="O27" s="541"/>
      <c r="P27" s="186"/>
      <c r="Q27" s="151" t="s">
        <v>101</v>
      </c>
      <c r="R27" s="182"/>
      <c r="S27" s="151"/>
      <c r="T27" s="151"/>
      <c r="U27" s="150"/>
      <c r="V27" s="150"/>
      <c r="W27" s="150"/>
      <c r="X27" s="150"/>
      <c r="Y27" s="150"/>
      <c r="Z27" s="187"/>
      <c r="AA27" s="187"/>
      <c r="AB27" s="612"/>
      <c r="AC27" s="613"/>
      <c r="AD27" s="613"/>
      <c r="AE27" s="613"/>
      <c r="AF27" s="613"/>
      <c r="AG27" s="613"/>
      <c r="AH27" s="613"/>
      <c r="AI27" s="613"/>
      <c r="AJ27" s="613"/>
      <c r="AK27" s="614"/>
      <c r="AL27" s="87" t="b">
        <v>0</v>
      </c>
      <c r="AM27" s="87"/>
      <c r="AN27" s="87"/>
      <c r="AO27" s="87"/>
      <c r="AP27" s="87"/>
      <c r="AQ27" s="62"/>
    </row>
    <row r="28" spans="2:43" s="63" customFormat="1" ht="16.5" customHeight="1">
      <c r="B28" s="87" t="b">
        <v>0</v>
      </c>
      <c r="C28" s="156"/>
      <c r="D28" s="157"/>
      <c r="E28" s="589"/>
      <c r="F28" s="590"/>
      <c r="G28" s="591"/>
      <c r="H28" s="619" t="s">
        <v>106</v>
      </c>
      <c r="I28" s="619"/>
      <c r="J28" s="620" t="s">
        <v>107</v>
      </c>
      <c r="K28" s="621"/>
      <c r="L28" s="621"/>
      <c r="M28" s="621"/>
      <c r="N28" s="621"/>
      <c r="O28" s="622"/>
      <c r="P28" s="188"/>
      <c r="Q28" s="189" t="s">
        <v>100</v>
      </c>
      <c r="R28" s="190"/>
      <c r="S28" s="190"/>
      <c r="T28" s="191"/>
      <c r="U28" s="142"/>
      <c r="V28" s="142"/>
      <c r="W28" s="142"/>
      <c r="X28" s="157"/>
      <c r="Y28" s="157"/>
      <c r="Z28" s="142"/>
      <c r="AA28" s="157"/>
      <c r="AB28" s="610"/>
      <c r="AC28" s="595"/>
      <c r="AD28" s="595"/>
      <c r="AE28" s="595"/>
      <c r="AF28" s="595"/>
      <c r="AG28" s="595"/>
      <c r="AH28" s="595"/>
      <c r="AI28" s="595"/>
      <c r="AJ28" s="595"/>
      <c r="AK28" s="611"/>
      <c r="AL28" s="87" t="b">
        <v>0</v>
      </c>
      <c r="AM28" s="87"/>
      <c r="AN28" s="87"/>
      <c r="AO28" s="87"/>
      <c r="AP28" s="87"/>
      <c r="AQ28" s="62"/>
    </row>
    <row r="29" spans="2:43" s="63" customFormat="1" ht="16.5" customHeight="1">
      <c r="C29" s="160"/>
      <c r="D29" s="157"/>
      <c r="E29" s="589"/>
      <c r="F29" s="590"/>
      <c r="G29" s="591"/>
      <c r="H29" s="619"/>
      <c r="I29" s="619"/>
      <c r="J29" s="623"/>
      <c r="K29" s="624"/>
      <c r="L29" s="624"/>
      <c r="M29" s="624"/>
      <c r="N29" s="624"/>
      <c r="O29" s="625"/>
      <c r="P29" s="192" t="s">
        <v>164</v>
      </c>
      <c r="Q29" s="157"/>
      <c r="R29" s="192"/>
      <c r="S29" s="192"/>
      <c r="T29" s="192"/>
      <c r="U29" s="192"/>
      <c r="V29" s="192"/>
      <c r="W29" s="142"/>
      <c r="X29" s="142" t="s">
        <v>100</v>
      </c>
      <c r="Y29" s="157"/>
      <c r="Z29" s="190"/>
      <c r="AA29" s="193" t="s">
        <v>354</v>
      </c>
      <c r="AB29" s="612"/>
      <c r="AC29" s="613"/>
      <c r="AD29" s="613"/>
      <c r="AE29" s="613"/>
      <c r="AF29" s="613"/>
      <c r="AG29" s="613"/>
      <c r="AH29" s="613"/>
      <c r="AI29" s="613"/>
      <c r="AJ29" s="613"/>
      <c r="AK29" s="614"/>
      <c r="AL29" s="87" t="b">
        <v>0</v>
      </c>
      <c r="AM29" s="87" t="b">
        <v>0</v>
      </c>
      <c r="AN29" s="87"/>
      <c r="AO29" s="87"/>
      <c r="AP29" s="87"/>
      <c r="AQ29" s="62"/>
    </row>
    <row r="30" spans="2:43" s="63" customFormat="1" ht="16.5" customHeight="1">
      <c r="C30" s="160"/>
      <c r="D30" s="157"/>
      <c r="E30" s="589"/>
      <c r="F30" s="590"/>
      <c r="G30" s="591"/>
      <c r="H30" s="619"/>
      <c r="I30" s="619"/>
      <c r="J30" s="623"/>
      <c r="K30" s="624"/>
      <c r="L30" s="624"/>
      <c r="M30" s="624"/>
      <c r="N30" s="624"/>
      <c r="O30" s="625"/>
      <c r="P30" s="194"/>
      <c r="Q30" s="193" t="s">
        <v>101</v>
      </c>
      <c r="R30" s="192"/>
      <c r="S30" s="192"/>
      <c r="T30" s="195"/>
      <c r="U30" s="142"/>
      <c r="V30" s="142"/>
      <c r="W30" s="142"/>
      <c r="X30" s="142"/>
      <c r="Y30" s="142"/>
      <c r="Z30" s="190"/>
      <c r="AA30" s="190"/>
      <c r="AB30" s="615"/>
      <c r="AC30" s="616"/>
      <c r="AD30" s="616"/>
      <c r="AE30" s="616"/>
      <c r="AF30" s="616"/>
      <c r="AG30" s="616"/>
      <c r="AH30" s="616"/>
      <c r="AI30" s="616"/>
      <c r="AJ30" s="616"/>
      <c r="AK30" s="617"/>
      <c r="AL30" s="87" t="b">
        <v>0</v>
      </c>
      <c r="AM30" s="87"/>
      <c r="AN30" s="87"/>
      <c r="AO30" s="87"/>
      <c r="AP30" s="87"/>
      <c r="AQ30" s="62"/>
    </row>
    <row r="31" spans="2:43" s="63" customFormat="1" ht="16.5" customHeight="1">
      <c r="C31" s="160"/>
      <c r="D31" s="157"/>
      <c r="E31" s="589"/>
      <c r="F31" s="590"/>
      <c r="G31" s="591"/>
      <c r="H31" s="619"/>
      <c r="I31" s="619"/>
      <c r="J31" s="619" t="s">
        <v>108</v>
      </c>
      <c r="K31" s="619"/>
      <c r="L31" s="619"/>
      <c r="M31" s="619"/>
      <c r="N31" s="619"/>
      <c r="O31" s="619"/>
      <c r="P31" s="196"/>
      <c r="Q31" s="197" t="s">
        <v>247</v>
      </c>
      <c r="R31" s="197"/>
      <c r="S31" s="197"/>
      <c r="T31" s="197"/>
      <c r="U31" s="197"/>
      <c r="V31" s="197"/>
      <c r="W31" s="197"/>
      <c r="X31" s="197"/>
      <c r="Y31" s="197"/>
      <c r="Z31" s="197"/>
      <c r="AA31" s="197"/>
      <c r="AB31" s="612"/>
      <c r="AC31" s="613"/>
      <c r="AD31" s="613"/>
      <c r="AE31" s="613"/>
      <c r="AF31" s="613"/>
      <c r="AG31" s="613"/>
      <c r="AH31" s="613"/>
      <c r="AI31" s="613"/>
      <c r="AJ31" s="613"/>
      <c r="AK31" s="614"/>
      <c r="AL31" s="87" t="b">
        <v>0</v>
      </c>
      <c r="AM31" s="87"/>
      <c r="AN31" s="87"/>
      <c r="AO31" s="87"/>
      <c r="AP31" s="87"/>
      <c r="AQ31" s="62"/>
    </row>
    <row r="32" spans="2:43" s="63" customFormat="1" ht="16.5" customHeight="1">
      <c r="C32" s="160"/>
      <c r="D32" s="157"/>
      <c r="E32" s="589"/>
      <c r="F32" s="590"/>
      <c r="G32" s="591"/>
      <c r="H32" s="619"/>
      <c r="I32" s="619"/>
      <c r="J32" s="619"/>
      <c r="K32" s="619"/>
      <c r="L32" s="619"/>
      <c r="M32" s="619"/>
      <c r="N32" s="619"/>
      <c r="O32" s="619"/>
      <c r="P32" s="198"/>
      <c r="Q32" s="195" t="s">
        <v>357</v>
      </c>
      <c r="R32" s="199"/>
      <c r="S32" s="199"/>
      <c r="T32" s="199"/>
      <c r="U32" s="199"/>
      <c r="V32" s="199"/>
      <c r="W32" s="199"/>
      <c r="X32" s="199"/>
      <c r="Y32" s="199"/>
      <c r="Z32" s="199"/>
      <c r="AA32" s="199"/>
      <c r="AB32" s="612"/>
      <c r="AC32" s="613"/>
      <c r="AD32" s="613"/>
      <c r="AE32" s="613"/>
      <c r="AF32" s="613"/>
      <c r="AG32" s="613"/>
      <c r="AH32" s="613"/>
      <c r="AI32" s="613"/>
      <c r="AJ32" s="613"/>
      <c r="AK32" s="614"/>
      <c r="AL32" s="87"/>
      <c r="AM32" s="87"/>
      <c r="AN32" s="88"/>
      <c r="AO32" s="87"/>
      <c r="AP32" s="87"/>
      <c r="AQ32" s="62"/>
    </row>
    <row r="33" spans="2:43" s="63" customFormat="1" ht="16.5" customHeight="1">
      <c r="C33" s="160"/>
      <c r="D33" s="157"/>
      <c r="E33" s="589"/>
      <c r="F33" s="590"/>
      <c r="G33" s="591"/>
      <c r="H33" s="619"/>
      <c r="I33" s="619"/>
      <c r="J33" s="619"/>
      <c r="K33" s="619"/>
      <c r="L33" s="619"/>
      <c r="M33" s="619"/>
      <c r="N33" s="619"/>
      <c r="O33" s="619"/>
      <c r="P33" s="200"/>
      <c r="Q33" s="201" t="s">
        <v>101</v>
      </c>
      <c r="R33" s="202"/>
      <c r="S33" s="202"/>
      <c r="T33" s="202"/>
      <c r="U33" s="150"/>
      <c r="V33" s="150"/>
      <c r="W33" s="150"/>
      <c r="X33" s="150"/>
      <c r="Y33" s="150"/>
      <c r="Z33" s="203"/>
      <c r="AA33" s="203"/>
      <c r="AB33" s="612"/>
      <c r="AC33" s="613"/>
      <c r="AD33" s="613"/>
      <c r="AE33" s="613"/>
      <c r="AF33" s="613"/>
      <c r="AG33" s="613"/>
      <c r="AH33" s="613"/>
      <c r="AI33" s="613"/>
      <c r="AJ33" s="613"/>
      <c r="AK33" s="614"/>
      <c r="AL33" s="87" t="b">
        <v>0</v>
      </c>
      <c r="AM33" s="87"/>
      <c r="AN33" s="87"/>
      <c r="AO33" s="87"/>
      <c r="AP33" s="87"/>
      <c r="AQ33" s="62"/>
    </row>
    <row r="34" spans="2:43" s="63" customFormat="1" ht="16.5" customHeight="1">
      <c r="B34" s="87" t="b">
        <v>0</v>
      </c>
      <c r="C34" s="156"/>
      <c r="D34" s="157"/>
      <c r="E34" s="589"/>
      <c r="F34" s="590"/>
      <c r="G34" s="591"/>
      <c r="H34" s="541" t="s">
        <v>74</v>
      </c>
      <c r="I34" s="541"/>
      <c r="J34" s="541"/>
      <c r="K34" s="541"/>
      <c r="L34" s="541"/>
      <c r="M34" s="541"/>
      <c r="N34" s="541"/>
      <c r="O34" s="541"/>
      <c r="P34" s="608"/>
      <c r="Q34" s="537"/>
      <c r="R34" s="537"/>
      <c r="S34" s="537"/>
      <c r="T34" s="537"/>
      <c r="U34" s="537"/>
      <c r="V34" s="537"/>
      <c r="W34" s="537"/>
      <c r="X34" s="537"/>
      <c r="Y34" s="537"/>
      <c r="Z34" s="537"/>
      <c r="AA34" s="537"/>
      <c r="AB34" s="204" t="s">
        <v>109</v>
      </c>
      <c r="AC34" s="205"/>
      <c r="AD34" s="205"/>
      <c r="AE34" s="631"/>
      <c r="AF34" s="631"/>
      <c r="AG34" s="631"/>
      <c r="AH34" s="631"/>
      <c r="AI34" s="631"/>
      <c r="AJ34" s="631"/>
      <c r="AK34" s="632"/>
      <c r="AL34" s="87"/>
      <c r="AM34" s="87"/>
      <c r="AN34" s="87"/>
      <c r="AO34" s="87"/>
      <c r="AP34" s="87"/>
      <c r="AQ34" s="62"/>
    </row>
    <row r="35" spans="2:43" s="61" customFormat="1" ht="30" customHeight="1">
      <c r="C35" s="141"/>
      <c r="D35" s="142"/>
      <c r="E35" s="592"/>
      <c r="F35" s="593"/>
      <c r="G35" s="594"/>
      <c r="H35" s="541"/>
      <c r="I35" s="541"/>
      <c r="J35" s="541"/>
      <c r="K35" s="541"/>
      <c r="L35" s="541"/>
      <c r="M35" s="541"/>
      <c r="N35" s="541"/>
      <c r="O35" s="541"/>
      <c r="P35" s="609"/>
      <c r="Q35" s="539"/>
      <c r="R35" s="539"/>
      <c r="S35" s="539"/>
      <c r="T35" s="539"/>
      <c r="U35" s="539"/>
      <c r="V35" s="539"/>
      <c r="W35" s="539"/>
      <c r="X35" s="539"/>
      <c r="Y35" s="539"/>
      <c r="Z35" s="539"/>
      <c r="AA35" s="539"/>
      <c r="AB35" s="633"/>
      <c r="AC35" s="634"/>
      <c r="AD35" s="634"/>
      <c r="AE35" s="634"/>
      <c r="AF35" s="634"/>
      <c r="AG35" s="634"/>
      <c r="AH35" s="634"/>
      <c r="AI35" s="634"/>
      <c r="AJ35" s="634"/>
      <c r="AK35" s="635"/>
      <c r="AL35" s="86"/>
      <c r="AM35" s="86"/>
      <c r="AN35" s="86"/>
      <c r="AO35" s="86"/>
      <c r="AP35" s="86"/>
      <c r="AQ35" s="60"/>
    </row>
    <row r="36" spans="2:43" s="63" customFormat="1" ht="13.5" customHeight="1">
      <c r="C36" s="160"/>
      <c r="D36" s="157"/>
      <c r="E36" s="642" t="s">
        <v>110</v>
      </c>
      <c r="F36" s="545" t="s">
        <v>111</v>
      </c>
      <c r="G36" s="546"/>
      <c r="H36" s="546"/>
      <c r="I36" s="546"/>
      <c r="J36" s="546"/>
      <c r="K36" s="546"/>
      <c r="L36" s="546"/>
      <c r="M36" s="546"/>
      <c r="N36" s="546"/>
      <c r="O36" s="546"/>
      <c r="P36" s="546"/>
      <c r="Q36" s="547"/>
      <c r="R36" s="139" t="s">
        <v>112</v>
      </c>
      <c r="S36" s="139"/>
      <c r="T36" s="139"/>
      <c r="U36" s="139"/>
      <c r="V36" s="139"/>
      <c r="W36" s="139"/>
      <c r="X36" s="139"/>
      <c r="Y36" s="139"/>
      <c r="Z36" s="139"/>
      <c r="AA36" s="139"/>
      <c r="AB36" s="139"/>
      <c r="AC36" s="139"/>
      <c r="AD36" s="206"/>
      <c r="AE36" s="645" t="s">
        <v>113</v>
      </c>
      <c r="AF36" s="646"/>
      <c r="AG36" s="646"/>
      <c r="AH36" s="646"/>
      <c r="AI36" s="646"/>
      <c r="AJ36" s="646"/>
      <c r="AK36" s="647"/>
      <c r="AL36" s="87"/>
      <c r="AM36" s="87"/>
      <c r="AN36" s="87"/>
      <c r="AO36" s="87"/>
      <c r="AP36" s="87"/>
      <c r="AQ36" s="62"/>
    </row>
    <row r="37" spans="2:43" s="63" customFormat="1" ht="13.5" customHeight="1">
      <c r="B37" s="87" t="b">
        <v>0</v>
      </c>
      <c r="C37" s="156"/>
      <c r="D37" s="157"/>
      <c r="E37" s="643"/>
      <c r="F37" s="563" t="s">
        <v>114</v>
      </c>
      <c r="G37" s="564"/>
      <c r="H37" s="564"/>
      <c r="I37" s="564"/>
      <c r="J37" s="564"/>
      <c r="K37" s="564"/>
      <c r="L37" s="564"/>
      <c r="M37" s="564"/>
      <c r="N37" s="564"/>
      <c r="O37" s="564"/>
      <c r="P37" s="564"/>
      <c r="Q37" s="565"/>
      <c r="R37" s="145" t="s">
        <v>115</v>
      </c>
      <c r="S37" s="145"/>
      <c r="T37" s="145"/>
      <c r="U37" s="145"/>
      <c r="V37" s="145"/>
      <c r="W37" s="145"/>
      <c r="X37" s="145"/>
      <c r="Y37" s="145"/>
      <c r="Z37" s="145"/>
      <c r="AA37" s="145"/>
      <c r="AB37" s="145"/>
      <c r="AC37" s="145"/>
      <c r="AD37" s="207"/>
      <c r="AE37" s="208"/>
      <c r="AF37" s="209" t="s">
        <v>116</v>
      </c>
      <c r="AG37" s="209"/>
      <c r="AH37" s="209"/>
      <c r="AI37" s="209"/>
      <c r="AJ37" s="209"/>
      <c r="AK37" s="210"/>
      <c r="AL37" s="87"/>
      <c r="AM37" s="87"/>
      <c r="AN37" s="87"/>
      <c r="AO37" s="87"/>
      <c r="AP37" s="87"/>
      <c r="AQ37" s="62"/>
    </row>
    <row r="38" spans="2:43" s="63" customFormat="1" ht="13.5" customHeight="1">
      <c r="C38" s="160"/>
      <c r="D38" s="157"/>
      <c r="E38" s="643"/>
      <c r="F38" s="211"/>
      <c r="G38" s="212"/>
      <c r="H38" s="212"/>
      <c r="I38" s="212"/>
      <c r="J38" s="212"/>
      <c r="K38" s="212"/>
      <c r="L38" s="212"/>
      <c r="M38" s="212"/>
      <c r="N38" s="212"/>
      <c r="O38" s="212"/>
      <c r="P38" s="212"/>
      <c r="Q38" s="213"/>
      <c r="R38" s="184"/>
      <c r="S38" s="175" t="s">
        <v>100</v>
      </c>
      <c r="T38" s="175"/>
      <c r="U38" s="184"/>
      <c r="V38" s="175" t="s">
        <v>101</v>
      </c>
      <c r="W38" s="175"/>
      <c r="X38" s="175"/>
      <c r="Y38" s="175"/>
      <c r="Z38" s="175"/>
      <c r="AA38" s="175"/>
      <c r="AB38" s="175"/>
      <c r="AC38" s="175"/>
      <c r="AD38" s="214"/>
      <c r="AE38" s="215" t="s">
        <v>50</v>
      </c>
      <c r="AF38" s="216" t="s">
        <v>117</v>
      </c>
      <c r="AG38" s="216"/>
      <c r="AH38" s="216"/>
      <c r="AI38" s="216"/>
      <c r="AJ38" s="216"/>
      <c r="AK38" s="217"/>
      <c r="AL38" s="87" t="b">
        <v>0</v>
      </c>
      <c r="AM38" s="87" t="b">
        <v>0</v>
      </c>
      <c r="AN38" s="87" t="b">
        <v>0</v>
      </c>
      <c r="AO38" s="87" t="b">
        <v>0</v>
      </c>
      <c r="AP38" s="87"/>
      <c r="AQ38" s="62"/>
    </row>
    <row r="39" spans="2:43" s="63" customFormat="1" ht="13.5" customHeight="1">
      <c r="C39" s="160"/>
      <c r="D39" s="157"/>
      <c r="E39" s="643"/>
      <c r="F39" s="218"/>
      <c r="G39" s="219"/>
      <c r="H39" s="219"/>
      <c r="I39" s="219"/>
      <c r="J39" s="219"/>
      <c r="K39" s="219"/>
      <c r="L39" s="219"/>
      <c r="M39" s="219"/>
      <c r="N39" s="219"/>
      <c r="O39" s="219"/>
      <c r="P39" s="219"/>
      <c r="Q39" s="220"/>
      <c r="R39" s="152"/>
      <c r="S39" s="152"/>
      <c r="T39" s="152"/>
      <c r="U39" s="152"/>
      <c r="V39" s="152"/>
      <c r="W39" s="152"/>
      <c r="X39" s="152"/>
      <c r="Y39" s="152"/>
      <c r="Z39" s="152"/>
      <c r="AA39" s="152"/>
      <c r="AB39" s="152"/>
      <c r="AC39" s="152"/>
      <c r="AD39" s="221"/>
      <c r="AE39" s="222" t="s">
        <v>245</v>
      </c>
      <c r="AF39" s="223"/>
      <c r="AG39" s="150"/>
      <c r="AH39" s="150"/>
      <c r="AI39" s="550"/>
      <c r="AJ39" s="550"/>
      <c r="AK39" s="224" t="s">
        <v>118</v>
      </c>
      <c r="AL39" s="87"/>
      <c r="AM39" s="87"/>
      <c r="AN39" s="87"/>
      <c r="AO39" s="87"/>
      <c r="AP39" s="87"/>
      <c r="AQ39" s="62"/>
    </row>
    <row r="40" spans="2:43" s="63" customFormat="1" ht="13.5" customHeight="1">
      <c r="B40" s="87" t="b">
        <v>0</v>
      </c>
      <c r="C40" s="156"/>
      <c r="D40" s="157"/>
      <c r="E40" s="643"/>
      <c r="F40" s="574" t="s">
        <v>119</v>
      </c>
      <c r="G40" s="575"/>
      <c r="H40" s="575"/>
      <c r="I40" s="575"/>
      <c r="J40" s="575"/>
      <c r="K40" s="575"/>
      <c r="L40" s="575"/>
      <c r="M40" s="575"/>
      <c r="N40" s="575"/>
      <c r="O40" s="575"/>
      <c r="P40" s="575"/>
      <c r="Q40" s="576"/>
      <c r="R40" s="139" t="s">
        <v>120</v>
      </c>
      <c r="S40" s="139"/>
      <c r="T40" s="139"/>
      <c r="U40" s="139"/>
      <c r="V40" s="139"/>
      <c r="W40" s="139"/>
      <c r="X40" s="139"/>
      <c r="Y40" s="139"/>
      <c r="Z40" s="139"/>
      <c r="AA40" s="139"/>
      <c r="AB40" s="139"/>
      <c r="AC40" s="139"/>
      <c r="AD40" s="206"/>
      <c r="AE40" s="215"/>
      <c r="AF40" s="216" t="s">
        <v>116</v>
      </c>
      <c r="AG40" s="216"/>
      <c r="AH40" s="216"/>
      <c r="AI40" s="216"/>
      <c r="AJ40" s="216"/>
      <c r="AK40" s="217"/>
      <c r="AL40" s="87"/>
      <c r="AM40" s="87"/>
      <c r="AN40" s="87"/>
      <c r="AO40" s="87"/>
      <c r="AP40" s="87"/>
      <c r="AQ40" s="62"/>
    </row>
    <row r="41" spans="2:43" s="63" customFormat="1" ht="13.5" customHeight="1">
      <c r="C41" s="160"/>
      <c r="D41" s="157"/>
      <c r="E41" s="643"/>
      <c r="F41" s="225"/>
      <c r="G41" s="226"/>
      <c r="H41" s="226"/>
      <c r="I41" s="226"/>
      <c r="J41" s="226"/>
      <c r="K41" s="226"/>
      <c r="L41" s="226"/>
      <c r="M41" s="226"/>
      <c r="N41" s="226"/>
      <c r="O41" s="226"/>
      <c r="P41" s="226"/>
      <c r="Q41" s="227"/>
      <c r="R41" s="184"/>
      <c r="S41" s="175" t="s">
        <v>100</v>
      </c>
      <c r="T41" s="175"/>
      <c r="U41" s="184"/>
      <c r="V41" s="175" t="s">
        <v>101</v>
      </c>
      <c r="W41" s="175"/>
      <c r="X41" s="175"/>
      <c r="Y41" s="175"/>
      <c r="Z41" s="175"/>
      <c r="AA41" s="175"/>
      <c r="AB41" s="175"/>
      <c r="AC41" s="175"/>
      <c r="AD41" s="214"/>
      <c r="AE41" s="228"/>
      <c r="AF41" s="229" t="s">
        <v>117</v>
      </c>
      <c r="AG41" s="229"/>
      <c r="AH41" s="229"/>
      <c r="AI41" s="229"/>
      <c r="AJ41" s="229"/>
      <c r="AK41" s="230"/>
      <c r="AL41" s="87" t="b">
        <v>0</v>
      </c>
      <c r="AM41" s="87" t="b">
        <v>0</v>
      </c>
      <c r="AN41" s="87" t="b">
        <v>0</v>
      </c>
      <c r="AO41" s="87" t="b">
        <v>0</v>
      </c>
      <c r="AP41" s="87"/>
      <c r="AQ41" s="62"/>
    </row>
    <row r="42" spans="2:43" s="63" customFormat="1" ht="13.5" customHeight="1">
      <c r="C42" s="160"/>
      <c r="D42" s="157"/>
      <c r="E42" s="643"/>
      <c r="F42" s="225"/>
      <c r="G42" s="226"/>
      <c r="H42" s="226"/>
      <c r="I42" s="226"/>
      <c r="J42" s="226"/>
      <c r="K42" s="226"/>
      <c r="L42" s="226"/>
      <c r="M42" s="226"/>
      <c r="N42" s="226"/>
      <c r="O42" s="226"/>
      <c r="P42" s="226"/>
      <c r="Q42" s="227"/>
      <c r="R42" s="175"/>
      <c r="S42" s="175"/>
      <c r="T42" s="175"/>
      <c r="U42" s="175"/>
      <c r="V42" s="175"/>
      <c r="W42" s="175"/>
      <c r="X42" s="175"/>
      <c r="Y42" s="175"/>
      <c r="Z42" s="175"/>
      <c r="AA42" s="175"/>
      <c r="AB42" s="175"/>
      <c r="AC42" s="175"/>
      <c r="AD42" s="214"/>
      <c r="AE42" s="231" t="s">
        <v>245</v>
      </c>
      <c r="AF42" s="216"/>
      <c r="AG42" s="216"/>
      <c r="AH42" s="216"/>
      <c r="AI42" s="648"/>
      <c r="AJ42" s="648"/>
      <c r="AK42" s="232" t="s">
        <v>118</v>
      </c>
      <c r="AL42" s="87"/>
      <c r="AM42" s="87"/>
      <c r="AN42" s="87"/>
      <c r="AO42" s="87"/>
      <c r="AP42" s="87"/>
      <c r="AQ42" s="62"/>
    </row>
    <row r="43" spans="2:43" s="63" customFormat="1" ht="13.5" customHeight="1">
      <c r="B43" s="87" t="b">
        <v>0</v>
      </c>
      <c r="C43" s="156"/>
      <c r="D43" s="157"/>
      <c r="E43" s="643"/>
      <c r="F43" s="563" t="s">
        <v>121</v>
      </c>
      <c r="G43" s="564"/>
      <c r="H43" s="564"/>
      <c r="I43" s="564"/>
      <c r="J43" s="564"/>
      <c r="K43" s="564"/>
      <c r="L43" s="564"/>
      <c r="M43" s="564"/>
      <c r="N43" s="564"/>
      <c r="O43" s="564"/>
      <c r="P43" s="564"/>
      <c r="Q43" s="565"/>
      <c r="R43" s="145" t="s">
        <v>122</v>
      </c>
      <c r="S43" s="145"/>
      <c r="T43" s="145"/>
      <c r="U43" s="145"/>
      <c r="V43" s="145"/>
      <c r="W43" s="145"/>
      <c r="X43" s="145"/>
      <c r="Y43" s="145"/>
      <c r="Z43" s="145"/>
      <c r="AA43" s="145"/>
      <c r="AB43" s="145"/>
      <c r="AC43" s="145"/>
      <c r="AD43" s="207"/>
      <c r="AE43" s="208"/>
      <c r="AF43" s="209" t="s">
        <v>116</v>
      </c>
      <c r="AG43" s="209"/>
      <c r="AH43" s="209"/>
      <c r="AI43" s="209"/>
      <c r="AJ43" s="209"/>
      <c r="AK43" s="210"/>
      <c r="AL43" s="87"/>
      <c r="AM43" s="87"/>
      <c r="AN43" s="87"/>
      <c r="AO43" s="87"/>
      <c r="AP43" s="87"/>
      <c r="AQ43" s="62"/>
    </row>
    <row r="44" spans="2:43" s="63" customFormat="1" ht="13.5" customHeight="1">
      <c r="C44" s="160"/>
      <c r="D44" s="157"/>
      <c r="E44" s="643"/>
      <c r="F44" s="218"/>
      <c r="G44" s="219"/>
      <c r="H44" s="219"/>
      <c r="I44" s="219"/>
      <c r="J44" s="219"/>
      <c r="K44" s="219"/>
      <c r="L44" s="219"/>
      <c r="M44" s="219"/>
      <c r="N44" s="219"/>
      <c r="O44" s="219"/>
      <c r="P44" s="219"/>
      <c r="Q44" s="220"/>
      <c r="R44" s="153"/>
      <c r="S44" s="152" t="s">
        <v>100</v>
      </c>
      <c r="T44" s="152"/>
      <c r="U44" s="153"/>
      <c r="V44" s="152" t="s">
        <v>101</v>
      </c>
      <c r="W44" s="152"/>
      <c r="X44" s="152"/>
      <c r="Y44" s="152"/>
      <c r="Z44" s="152"/>
      <c r="AA44" s="152"/>
      <c r="AB44" s="152"/>
      <c r="AC44" s="152"/>
      <c r="AD44" s="221"/>
      <c r="AE44" s="233" t="s">
        <v>123</v>
      </c>
      <c r="AF44" s="234" t="s">
        <v>117</v>
      </c>
      <c r="AG44" s="234"/>
      <c r="AH44" s="234"/>
      <c r="AI44" s="234"/>
      <c r="AJ44" s="234"/>
      <c r="AK44" s="235"/>
      <c r="AL44" s="87" t="b">
        <v>0</v>
      </c>
      <c r="AM44" s="87" t="b">
        <v>0</v>
      </c>
      <c r="AN44" s="87" t="b">
        <v>0</v>
      </c>
      <c r="AO44" s="87" t="b">
        <v>0</v>
      </c>
      <c r="AP44" s="87"/>
      <c r="AQ44" s="62"/>
    </row>
    <row r="45" spans="2:43" s="63" customFormat="1" ht="13.5" customHeight="1">
      <c r="B45" s="87" t="b">
        <v>0</v>
      </c>
      <c r="C45" s="156"/>
      <c r="D45" s="157"/>
      <c r="E45" s="643"/>
      <c r="F45" s="563" t="s">
        <v>124</v>
      </c>
      <c r="G45" s="564"/>
      <c r="H45" s="564"/>
      <c r="I45" s="564"/>
      <c r="J45" s="564"/>
      <c r="K45" s="564"/>
      <c r="L45" s="564"/>
      <c r="M45" s="564"/>
      <c r="N45" s="564"/>
      <c r="O45" s="564"/>
      <c r="P45" s="564"/>
      <c r="Q45" s="565"/>
      <c r="R45" s="139" t="s">
        <v>251</v>
      </c>
      <c r="S45" s="139"/>
      <c r="T45" s="139"/>
      <c r="U45" s="139"/>
      <c r="V45" s="139"/>
      <c r="W45" s="139"/>
      <c r="X45" s="139"/>
      <c r="Y45" s="139"/>
      <c r="Z45" s="139"/>
      <c r="AA45" s="139"/>
      <c r="AB45" s="139"/>
      <c r="AC45" s="139"/>
      <c r="AD45" s="206"/>
      <c r="AE45" s="215" t="s">
        <v>123</v>
      </c>
      <c r="AF45" s="216" t="s">
        <v>125</v>
      </c>
      <c r="AG45" s="216"/>
      <c r="AH45" s="216"/>
      <c r="AI45" s="216"/>
      <c r="AJ45" s="216"/>
      <c r="AK45" s="217"/>
      <c r="AL45" s="87"/>
      <c r="AM45" s="87"/>
      <c r="AN45" s="87"/>
      <c r="AO45" s="87"/>
      <c r="AP45" s="87"/>
      <c r="AQ45" s="62"/>
    </row>
    <row r="46" spans="2:43" s="63" customFormat="1" ht="13.5" customHeight="1">
      <c r="C46" s="160"/>
      <c r="D46" s="157"/>
      <c r="E46" s="643"/>
      <c r="F46" s="211"/>
      <c r="G46" s="212"/>
      <c r="H46" s="212"/>
      <c r="I46" s="212"/>
      <c r="J46" s="212"/>
      <c r="K46" s="212"/>
      <c r="L46" s="212"/>
      <c r="M46" s="212"/>
      <c r="N46" s="212"/>
      <c r="O46" s="212"/>
      <c r="P46" s="212"/>
      <c r="Q46" s="213"/>
      <c r="R46" s="184"/>
      <c r="S46" s="175" t="s">
        <v>100</v>
      </c>
      <c r="T46" s="175"/>
      <c r="U46" s="184"/>
      <c r="V46" s="175" t="s">
        <v>101</v>
      </c>
      <c r="W46" s="142"/>
      <c r="X46" s="142"/>
      <c r="Y46" s="142"/>
      <c r="Z46" s="142"/>
      <c r="AA46" s="142"/>
      <c r="AB46" s="142"/>
      <c r="AC46" s="142"/>
      <c r="AD46" s="142"/>
      <c r="AE46" s="215" t="s">
        <v>123</v>
      </c>
      <c r="AF46" s="216" t="s">
        <v>117</v>
      </c>
      <c r="AG46" s="216"/>
      <c r="AH46" s="216"/>
      <c r="AI46" s="216"/>
      <c r="AJ46" s="216"/>
      <c r="AK46" s="217"/>
      <c r="AL46" s="87" t="b">
        <v>0</v>
      </c>
      <c r="AM46" s="87" t="b">
        <v>0</v>
      </c>
      <c r="AN46" s="87" t="b">
        <v>0</v>
      </c>
      <c r="AO46" s="87" t="b">
        <v>0</v>
      </c>
      <c r="AP46" s="87"/>
      <c r="AQ46" s="62"/>
    </row>
    <row r="47" spans="2:43" s="63" customFormat="1" ht="13.5" customHeight="1">
      <c r="B47" s="87" t="b">
        <v>0</v>
      </c>
      <c r="C47" s="156"/>
      <c r="D47" s="157"/>
      <c r="E47" s="643"/>
      <c r="F47" s="574" t="s">
        <v>126</v>
      </c>
      <c r="G47" s="575"/>
      <c r="H47" s="575"/>
      <c r="I47" s="575"/>
      <c r="J47" s="575"/>
      <c r="K47" s="575"/>
      <c r="L47" s="575"/>
      <c r="M47" s="575"/>
      <c r="N47" s="575"/>
      <c r="O47" s="575"/>
      <c r="P47" s="575"/>
      <c r="Q47" s="576"/>
      <c r="R47" s="145" t="s">
        <v>252</v>
      </c>
      <c r="S47" s="145"/>
      <c r="T47" s="145"/>
      <c r="U47" s="145"/>
      <c r="V47" s="145"/>
      <c r="W47" s="145"/>
      <c r="X47" s="145"/>
      <c r="Y47" s="145"/>
      <c r="Z47" s="145"/>
      <c r="AA47" s="145"/>
      <c r="AB47" s="145"/>
      <c r="AC47" s="145"/>
      <c r="AD47" s="207"/>
      <c r="AE47" s="208"/>
      <c r="AF47" s="209" t="s">
        <v>127</v>
      </c>
      <c r="AG47" s="209"/>
      <c r="AH47" s="209"/>
      <c r="AI47" s="209"/>
      <c r="AJ47" s="209"/>
      <c r="AK47" s="210"/>
      <c r="AL47" s="87"/>
      <c r="AM47" s="87"/>
      <c r="AN47" s="87"/>
      <c r="AO47" s="87"/>
      <c r="AP47" s="87"/>
      <c r="AQ47" s="62"/>
    </row>
    <row r="48" spans="2:43" s="63" customFormat="1" ht="13.5" customHeight="1">
      <c r="C48" s="160"/>
      <c r="D48" s="157"/>
      <c r="E48" s="644"/>
      <c r="F48" s="236" t="s">
        <v>26</v>
      </c>
      <c r="G48" s="550"/>
      <c r="H48" s="550"/>
      <c r="I48" s="550"/>
      <c r="J48" s="550"/>
      <c r="K48" s="550"/>
      <c r="L48" s="550"/>
      <c r="M48" s="550"/>
      <c r="N48" s="550"/>
      <c r="O48" s="550"/>
      <c r="P48" s="550"/>
      <c r="Q48" s="237" t="s">
        <v>351</v>
      </c>
      <c r="R48" s="153"/>
      <c r="S48" s="152" t="s">
        <v>100</v>
      </c>
      <c r="T48" s="152"/>
      <c r="U48" s="153"/>
      <c r="V48" s="152" t="s">
        <v>101</v>
      </c>
      <c r="W48" s="150"/>
      <c r="X48" s="150"/>
      <c r="Y48" s="150"/>
      <c r="Z48" s="150"/>
      <c r="AA48" s="150"/>
      <c r="AB48" s="150"/>
      <c r="AC48" s="150"/>
      <c r="AD48" s="150"/>
      <c r="AE48" s="233"/>
      <c r="AF48" s="234" t="s">
        <v>117</v>
      </c>
      <c r="AG48" s="234"/>
      <c r="AH48" s="234"/>
      <c r="AI48" s="234"/>
      <c r="AJ48" s="234"/>
      <c r="AK48" s="235"/>
      <c r="AL48" s="87" t="b">
        <v>0</v>
      </c>
      <c r="AM48" s="87" t="b">
        <v>0</v>
      </c>
      <c r="AN48" s="87" t="b">
        <v>0</v>
      </c>
      <c r="AO48" s="87" t="b">
        <v>0</v>
      </c>
      <c r="AP48" s="87"/>
      <c r="AQ48" s="62"/>
    </row>
    <row r="49" spans="2:47" s="63" customFormat="1" ht="13.5" customHeight="1">
      <c r="B49" s="87" t="b">
        <v>0</v>
      </c>
      <c r="C49" s="156"/>
      <c r="D49" s="157"/>
      <c r="E49" s="551" t="s">
        <v>128</v>
      </c>
      <c r="F49" s="552"/>
      <c r="G49" s="552"/>
      <c r="H49" s="552"/>
      <c r="I49" s="552"/>
      <c r="J49" s="552"/>
      <c r="K49" s="552"/>
      <c r="L49" s="552"/>
      <c r="M49" s="552"/>
      <c r="N49" s="552"/>
      <c r="O49" s="552"/>
      <c r="P49" s="552"/>
      <c r="Q49" s="553"/>
      <c r="R49" s="238" t="str">
        <f>IF(AND(AL38=TRUE,AL41=TRUE,AL44=TRUE,AL46=TRUE,AM48=TRUE),"☑","□")</f>
        <v>□</v>
      </c>
      <c r="S49" s="145" t="s">
        <v>129</v>
      </c>
      <c r="T49" s="145"/>
      <c r="U49" s="145"/>
      <c r="V49" s="145"/>
      <c r="W49" s="207"/>
      <c r="X49" s="144"/>
      <c r="Y49" s="144"/>
      <c r="Z49" s="144"/>
      <c r="AA49" s="144"/>
      <c r="AB49" s="144"/>
      <c r="AC49" s="144"/>
      <c r="AD49" s="144"/>
      <c r="AE49" s="144"/>
      <c r="AF49" s="144"/>
      <c r="AG49" s="144"/>
      <c r="AH49" s="144"/>
      <c r="AI49" s="144"/>
      <c r="AJ49" s="144"/>
      <c r="AK49" s="148"/>
      <c r="AL49" s="87"/>
      <c r="AM49" s="87"/>
      <c r="AN49" s="87"/>
      <c r="AO49" s="87"/>
      <c r="AP49" s="87"/>
      <c r="AQ49" s="62"/>
    </row>
    <row r="50" spans="2:47" s="63" customFormat="1" ht="13.5" customHeight="1">
      <c r="C50" s="160"/>
      <c r="D50" s="157"/>
      <c r="E50" s="554"/>
      <c r="F50" s="555"/>
      <c r="G50" s="555"/>
      <c r="H50" s="555"/>
      <c r="I50" s="555"/>
      <c r="J50" s="555"/>
      <c r="K50" s="555"/>
      <c r="L50" s="555"/>
      <c r="M50" s="555"/>
      <c r="N50" s="555"/>
      <c r="O50" s="555"/>
      <c r="P50" s="555"/>
      <c r="Q50" s="556"/>
      <c r="R50" s="239" t="str">
        <f>IF(R49="□","☑","□")</f>
        <v>☑</v>
      </c>
      <c r="S50" s="142" t="s">
        <v>87</v>
      </c>
      <c r="T50" s="142"/>
      <c r="U50" s="157"/>
      <c r="V50" s="572"/>
      <c r="W50" s="572"/>
      <c r="X50" s="572"/>
      <c r="Y50" s="572"/>
      <c r="Z50" s="572"/>
      <c r="AA50" s="572"/>
      <c r="AB50" s="572"/>
      <c r="AC50" s="572"/>
      <c r="AD50" s="572"/>
      <c r="AE50" s="572"/>
      <c r="AF50" s="572"/>
      <c r="AG50" s="572"/>
      <c r="AH50" s="572"/>
      <c r="AI50" s="572"/>
      <c r="AJ50" s="572"/>
      <c r="AK50" s="159" t="s">
        <v>20</v>
      </c>
      <c r="AL50" s="87"/>
      <c r="AM50" s="87"/>
      <c r="AN50" s="87"/>
      <c r="AO50" s="87"/>
      <c r="AP50" s="87"/>
      <c r="AQ50" s="62"/>
      <c r="AU50"/>
    </row>
    <row r="51" spans="2:47" s="63" customFormat="1" ht="13.5" customHeight="1">
      <c r="C51" s="160"/>
      <c r="D51" s="157"/>
      <c r="E51" s="557"/>
      <c r="F51" s="558"/>
      <c r="G51" s="558"/>
      <c r="H51" s="558"/>
      <c r="I51" s="558"/>
      <c r="J51" s="558"/>
      <c r="K51" s="558"/>
      <c r="L51" s="558"/>
      <c r="M51" s="558"/>
      <c r="N51" s="558"/>
      <c r="O51" s="558"/>
      <c r="P51" s="558"/>
      <c r="Q51" s="559"/>
      <c r="R51" s="240" t="s">
        <v>130</v>
      </c>
      <c r="S51" s="241"/>
      <c r="T51" s="241"/>
      <c r="U51" s="241"/>
      <c r="V51" s="241"/>
      <c r="W51" s="241"/>
      <c r="X51" s="536"/>
      <c r="Y51" s="536"/>
      <c r="Z51" s="536"/>
      <c r="AA51" s="536"/>
      <c r="AB51" s="536"/>
      <c r="AC51" s="536"/>
      <c r="AD51" s="536"/>
      <c r="AE51" s="536"/>
      <c r="AF51" s="536"/>
      <c r="AG51" s="536"/>
      <c r="AH51" s="536"/>
      <c r="AI51" s="536"/>
      <c r="AJ51" s="536"/>
      <c r="AK51" s="242" t="s">
        <v>20</v>
      </c>
      <c r="AL51" s="87"/>
      <c r="AM51" s="87"/>
      <c r="AN51" s="87"/>
      <c r="AO51" s="87"/>
      <c r="AP51" s="87"/>
      <c r="AQ51" s="62"/>
    </row>
    <row r="52" spans="2:47" s="63" customFormat="1" ht="13.5" customHeight="1">
      <c r="B52" s="87" t="b">
        <v>0</v>
      </c>
      <c r="C52" s="156"/>
      <c r="D52" s="157"/>
      <c r="E52" s="225"/>
      <c r="F52" s="243"/>
      <c r="G52" s="226" t="s">
        <v>131</v>
      </c>
      <c r="H52" s="157"/>
      <c r="I52" s="157"/>
      <c r="J52" s="226"/>
      <c r="K52" s="226"/>
      <c r="L52" s="226"/>
      <c r="M52" s="226"/>
      <c r="N52" s="226"/>
      <c r="O52" s="226"/>
      <c r="P52" s="226"/>
      <c r="Q52" s="227"/>
      <c r="R52" s="216" t="s">
        <v>132</v>
      </c>
      <c r="S52" s="244"/>
      <c r="T52" s="244"/>
      <c r="U52" s="244"/>
      <c r="V52" s="244"/>
      <c r="W52" s="244"/>
      <c r="X52" s="142"/>
      <c r="Y52" s="142"/>
      <c r="Z52" s="142"/>
      <c r="AA52" s="142"/>
      <c r="AB52" s="142"/>
      <c r="AC52" s="142"/>
      <c r="AD52" s="142"/>
      <c r="AE52" s="142"/>
      <c r="AF52" s="142"/>
      <c r="AG52" s="142"/>
      <c r="AH52" s="142"/>
      <c r="AI52" s="142"/>
      <c r="AJ52" s="142"/>
      <c r="AK52" s="159"/>
      <c r="AL52" s="87"/>
      <c r="AM52" s="87"/>
      <c r="AN52" s="87"/>
      <c r="AO52" s="87"/>
      <c r="AP52" s="87"/>
      <c r="AQ52"/>
    </row>
    <row r="53" spans="2:47" s="63" customFormat="1" ht="13.5" customHeight="1">
      <c r="C53" s="160"/>
      <c r="D53" s="157"/>
      <c r="E53" s="225"/>
      <c r="F53" s="226"/>
      <c r="G53" s="226"/>
      <c r="H53" s="226"/>
      <c r="I53" s="226"/>
      <c r="J53" s="226"/>
      <c r="K53" s="226"/>
      <c r="L53" s="226"/>
      <c r="M53" s="226"/>
      <c r="N53" s="226"/>
      <c r="O53" s="226"/>
      <c r="P53" s="226"/>
      <c r="Q53" s="227"/>
      <c r="R53" s="139"/>
      <c r="S53" s="139" t="s">
        <v>133</v>
      </c>
      <c r="T53" s="139"/>
      <c r="U53" s="139"/>
      <c r="V53" s="139" t="s">
        <v>134</v>
      </c>
      <c r="W53" s="139"/>
      <c r="X53" s="142"/>
      <c r="Y53" s="142"/>
      <c r="Z53" s="142"/>
      <c r="AA53" s="142"/>
      <c r="AB53" s="142"/>
      <c r="AC53" s="142"/>
      <c r="AD53" s="142"/>
      <c r="AE53" s="142"/>
      <c r="AF53" s="142"/>
      <c r="AG53" s="142"/>
      <c r="AH53" s="142"/>
      <c r="AI53" s="142"/>
      <c r="AJ53" s="142"/>
      <c r="AK53" s="159"/>
      <c r="AL53" s="87" t="b">
        <v>0</v>
      </c>
      <c r="AM53" s="87" t="b">
        <v>0</v>
      </c>
      <c r="AN53" s="87"/>
      <c r="AO53" s="87"/>
      <c r="AP53" s="87"/>
      <c r="AQ53" s="62"/>
    </row>
    <row r="54" spans="2:47" s="63" customFormat="1" ht="13.5" customHeight="1">
      <c r="C54" s="160"/>
      <c r="D54" s="157"/>
      <c r="E54" s="245"/>
      <c r="F54" s="246"/>
      <c r="G54" s="246"/>
      <c r="H54" s="246"/>
      <c r="I54" s="246"/>
      <c r="J54" s="246"/>
      <c r="K54" s="246"/>
      <c r="L54" s="246"/>
      <c r="M54" s="246"/>
      <c r="N54" s="246"/>
      <c r="O54" s="246"/>
      <c r="P54" s="246"/>
      <c r="Q54" s="246"/>
      <c r="R54" s="181" t="s">
        <v>135</v>
      </c>
      <c r="S54" s="151"/>
      <c r="T54" s="151"/>
      <c r="U54" s="151"/>
      <c r="V54" s="151"/>
      <c r="W54" s="157"/>
      <c r="X54" s="550"/>
      <c r="Y54" s="550"/>
      <c r="Z54" s="550"/>
      <c r="AA54" s="550"/>
      <c r="AB54" s="550"/>
      <c r="AC54" s="550"/>
      <c r="AD54" s="550"/>
      <c r="AE54" s="550"/>
      <c r="AF54" s="550"/>
      <c r="AG54" s="550"/>
      <c r="AH54" s="550"/>
      <c r="AI54" s="550"/>
      <c r="AJ54" s="550"/>
      <c r="AK54" s="159" t="s">
        <v>20</v>
      </c>
      <c r="AL54" s="87"/>
      <c r="AM54" s="87"/>
      <c r="AN54" s="87"/>
      <c r="AO54" s="87"/>
      <c r="AP54" s="87"/>
      <c r="AQ54" s="62"/>
    </row>
    <row r="55" spans="2:47" s="63" customFormat="1" ht="13.5" customHeight="1">
      <c r="B55" s="87" t="b">
        <v>0</v>
      </c>
      <c r="C55" s="156"/>
      <c r="D55" s="157"/>
      <c r="E55" s="560" t="s">
        <v>136</v>
      </c>
      <c r="F55" s="561"/>
      <c r="G55" s="561"/>
      <c r="H55" s="561"/>
      <c r="I55" s="561"/>
      <c r="J55" s="561"/>
      <c r="K55" s="561"/>
      <c r="L55" s="561"/>
      <c r="M55" s="561"/>
      <c r="N55" s="561"/>
      <c r="O55" s="561"/>
      <c r="P55" s="561"/>
      <c r="Q55" s="562"/>
      <c r="R55" s="247"/>
      <c r="S55" s="248"/>
      <c r="T55" s="248"/>
      <c r="U55" s="249"/>
      <c r="V55" s="248"/>
      <c r="W55" s="248"/>
      <c r="X55" s="250"/>
      <c r="Y55" s="157"/>
      <c r="Z55" s="154"/>
      <c r="AA55" s="573">
        <v>2</v>
      </c>
      <c r="AB55" s="573"/>
      <c r="AC55" s="573"/>
      <c r="AD55" s="251" t="s">
        <v>137</v>
      </c>
      <c r="AE55" s="250"/>
      <c r="AF55" s="250"/>
      <c r="AG55" s="250"/>
      <c r="AH55" s="250"/>
      <c r="AI55" s="250"/>
      <c r="AJ55" s="250"/>
      <c r="AK55" s="252"/>
      <c r="AL55" s="87"/>
      <c r="AM55" s="87"/>
      <c r="AN55" s="87"/>
      <c r="AO55" s="87"/>
      <c r="AP55" s="87"/>
      <c r="AQ55" s="62"/>
    </row>
    <row r="56" spans="2:47" s="63" customFormat="1" ht="13.5" customHeight="1">
      <c r="C56" s="160"/>
      <c r="D56" s="157"/>
      <c r="E56" s="542" t="s">
        <v>138</v>
      </c>
      <c r="F56" s="563" t="s">
        <v>139</v>
      </c>
      <c r="G56" s="564"/>
      <c r="H56" s="564"/>
      <c r="I56" s="564"/>
      <c r="J56" s="564"/>
      <c r="K56" s="564"/>
      <c r="L56" s="564"/>
      <c r="M56" s="564"/>
      <c r="N56" s="564"/>
      <c r="O56" s="564"/>
      <c r="P56" s="564"/>
      <c r="Q56" s="565"/>
      <c r="R56" s="545" t="s">
        <v>140</v>
      </c>
      <c r="S56" s="546"/>
      <c r="T56" s="546"/>
      <c r="U56" s="546"/>
      <c r="V56" s="546"/>
      <c r="W56" s="547"/>
      <c r="X56" s="545" t="s">
        <v>141</v>
      </c>
      <c r="Y56" s="546"/>
      <c r="Z56" s="546"/>
      <c r="AA56" s="546"/>
      <c r="AB56" s="546"/>
      <c r="AC56" s="546"/>
      <c r="AD56" s="547"/>
      <c r="AE56" s="253" t="s">
        <v>142</v>
      </c>
      <c r="AF56" s="254"/>
      <c r="AG56" s="144"/>
      <c r="AH56" s="144"/>
      <c r="AI56" s="144"/>
      <c r="AJ56" s="144"/>
      <c r="AK56" s="252"/>
      <c r="AL56"/>
      <c r="AM56"/>
      <c r="AN56" s="87"/>
      <c r="AO56" s="87"/>
      <c r="AP56" s="87"/>
      <c r="AQ56" s="87"/>
      <c r="AR56" s="87"/>
      <c r="AS56" s="62"/>
    </row>
    <row r="57" spans="2:47" s="63" customFormat="1" ht="13.5" customHeight="1">
      <c r="B57" s="87" t="b">
        <v>0</v>
      </c>
      <c r="C57" s="156"/>
      <c r="D57" s="157"/>
      <c r="E57" s="543"/>
      <c r="F57" s="566"/>
      <c r="G57" s="567"/>
      <c r="H57" s="567"/>
      <c r="I57" s="567"/>
      <c r="J57" s="567"/>
      <c r="K57" s="567"/>
      <c r="L57" s="567"/>
      <c r="M57" s="567"/>
      <c r="N57" s="567"/>
      <c r="O57" s="567"/>
      <c r="P57" s="567"/>
      <c r="Q57" s="568"/>
      <c r="R57" s="255"/>
      <c r="S57" s="145" t="s">
        <v>143</v>
      </c>
      <c r="T57" s="145"/>
      <c r="U57" s="145"/>
      <c r="V57" s="144"/>
      <c r="W57" s="148"/>
      <c r="X57" s="144"/>
      <c r="Y57" s="157"/>
      <c r="Z57" s="157"/>
      <c r="AA57" s="548"/>
      <c r="AB57" s="548"/>
      <c r="AC57" s="145"/>
      <c r="AD57" s="144"/>
      <c r="AE57" s="163"/>
      <c r="AF57" s="145" t="s">
        <v>144</v>
      </c>
      <c r="AG57" s="144"/>
      <c r="AH57" s="144" t="s">
        <v>145</v>
      </c>
      <c r="AI57" s="144"/>
      <c r="AJ57" s="144" t="s">
        <v>146</v>
      </c>
      <c r="AK57" s="148"/>
      <c r="AL57" s="87" t="b">
        <v>0</v>
      </c>
      <c r="AM57" s="87"/>
      <c r="AN57" s="87"/>
      <c r="AO57" s="87"/>
      <c r="AP57" s="87"/>
      <c r="AQ57" s="62"/>
    </row>
    <row r="58" spans="2:47" s="63" customFormat="1" ht="13.5" customHeight="1">
      <c r="C58" s="160"/>
      <c r="D58" s="157"/>
      <c r="E58" s="543"/>
      <c r="F58" s="566"/>
      <c r="G58" s="567"/>
      <c r="H58" s="567"/>
      <c r="I58" s="567"/>
      <c r="J58" s="567"/>
      <c r="K58" s="567"/>
      <c r="L58" s="567"/>
      <c r="M58" s="567"/>
      <c r="N58" s="567"/>
      <c r="O58" s="567"/>
      <c r="P58" s="567"/>
      <c r="Q58" s="568"/>
      <c r="R58" s="181"/>
      <c r="S58" s="151"/>
      <c r="T58" s="151"/>
      <c r="U58" s="151"/>
      <c r="V58" s="150"/>
      <c r="W58" s="155"/>
      <c r="X58" s="150"/>
      <c r="Y58" s="157"/>
      <c r="Z58" s="157"/>
      <c r="AA58" s="549"/>
      <c r="AB58" s="549"/>
      <c r="AC58" s="151"/>
      <c r="AD58" s="162" t="s">
        <v>137</v>
      </c>
      <c r="AE58" s="181"/>
      <c r="AF58" s="151" t="s">
        <v>147</v>
      </c>
      <c r="AG58" s="150"/>
      <c r="AH58" s="150" t="s">
        <v>148</v>
      </c>
      <c r="AI58" s="150"/>
      <c r="AJ58" s="150"/>
      <c r="AK58" s="155"/>
      <c r="AL58" s="87" t="b">
        <v>0</v>
      </c>
      <c r="AM58" s="87" t="b">
        <v>0</v>
      </c>
      <c r="AN58" s="87" t="b">
        <v>0</v>
      </c>
      <c r="AO58" s="87" t="b">
        <v>0</v>
      </c>
      <c r="AP58" s="87" t="b">
        <v>0</v>
      </c>
      <c r="AQ58" s="62"/>
    </row>
    <row r="59" spans="2:47" s="63" customFormat="1" ht="13.5" customHeight="1">
      <c r="C59" s="160"/>
      <c r="D59" s="157"/>
      <c r="E59" s="543"/>
      <c r="F59" s="566"/>
      <c r="G59" s="567"/>
      <c r="H59" s="567"/>
      <c r="I59" s="567"/>
      <c r="J59" s="567"/>
      <c r="K59" s="567"/>
      <c r="L59" s="567"/>
      <c r="M59" s="567"/>
      <c r="N59" s="567"/>
      <c r="O59" s="567"/>
      <c r="P59" s="567"/>
      <c r="Q59" s="568"/>
      <c r="R59" s="256"/>
      <c r="S59" s="169" t="s">
        <v>149</v>
      </c>
      <c r="T59" s="169"/>
      <c r="U59" s="169"/>
      <c r="V59" s="169"/>
      <c r="W59" s="171"/>
      <c r="X59" s="142"/>
      <c r="Y59" s="167"/>
      <c r="Z59" s="167"/>
      <c r="AA59" s="548"/>
      <c r="AB59" s="548"/>
      <c r="AC59" s="139"/>
      <c r="AD59" s="172"/>
      <c r="AE59" s="180"/>
      <c r="AF59" s="139" t="s">
        <v>144</v>
      </c>
      <c r="AG59" s="142"/>
      <c r="AH59" s="142" t="s">
        <v>145</v>
      </c>
      <c r="AI59" s="142"/>
      <c r="AJ59" s="144" t="s">
        <v>146</v>
      </c>
      <c r="AK59" s="159"/>
      <c r="AL59" s="87" t="b">
        <v>0</v>
      </c>
      <c r="AM59" s="87"/>
      <c r="AN59" s="87"/>
      <c r="AO59" s="87"/>
      <c r="AP59" s="87"/>
      <c r="AQ59" s="62"/>
    </row>
    <row r="60" spans="2:47" s="63" customFormat="1" ht="13.5" customHeight="1">
      <c r="B60" s="87" t="b">
        <v>0</v>
      </c>
      <c r="C60" s="156"/>
      <c r="D60" s="157"/>
      <c r="E60" s="543"/>
      <c r="F60" s="566"/>
      <c r="G60" s="567"/>
      <c r="H60" s="567"/>
      <c r="I60" s="567"/>
      <c r="J60" s="567"/>
      <c r="K60" s="567"/>
      <c r="L60" s="567"/>
      <c r="M60" s="567"/>
      <c r="N60" s="567"/>
      <c r="O60" s="567"/>
      <c r="P60" s="567"/>
      <c r="Q60" s="568"/>
      <c r="R60" s="180"/>
      <c r="S60" s="139"/>
      <c r="T60" s="139"/>
      <c r="U60" s="139"/>
      <c r="V60" s="142"/>
      <c r="W60" s="159"/>
      <c r="X60" s="142"/>
      <c r="Y60" s="257"/>
      <c r="Z60" s="257"/>
      <c r="AA60" s="549"/>
      <c r="AB60" s="549"/>
      <c r="AC60" s="139"/>
      <c r="AD60" s="172" t="s">
        <v>137</v>
      </c>
      <c r="AE60" s="180"/>
      <c r="AF60" s="139" t="s">
        <v>147</v>
      </c>
      <c r="AG60" s="142"/>
      <c r="AH60" s="142" t="s">
        <v>148</v>
      </c>
      <c r="AI60" s="142"/>
      <c r="AJ60" s="142"/>
      <c r="AK60" s="159"/>
      <c r="AL60" s="87" t="b">
        <v>0</v>
      </c>
      <c r="AM60" s="87" t="b">
        <v>0</v>
      </c>
      <c r="AN60" s="87" t="b">
        <v>0</v>
      </c>
      <c r="AO60" s="87" t="b">
        <v>0</v>
      </c>
      <c r="AP60" s="87" t="b">
        <v>0</v>
      </c>
      <c r="AQ60" s="62"/>
    </row>
    <row r="61" spans="2:47" s="63" customFormat="1" ht="13.5" customHeight="1">
      <c r="C61" s="160"/>
      <c r="D61" s="157"/>
      <c r="E61" s="543"/>
      <c r="F61" s="566"/>
      <c r="G61" s="567"/>
      <c r="H61" s="567"/>
      <c r="I61" s="567"/>
      <c r="J61" s="567"/>
      <c r="K61" s="567"/>
      <c r="L61" s="567"/>
      <c r="M61" s="567"/>
      <c r="N61" s="567"/>
      <c r="O61" s="567"/>
      <c r="P61" s="567"/>
      <c r="Q61" s="568"/>
      <c r="R61" s="255" t="s">
        <v>50</v>
      </c>
      <c r="S61" s="145" t="s">
        <v>150</v>
      </c>
      <c r="T61" s="145"/>
      <c r="U61" s="145"/>
      <c r="V61" s="144"/>
      <c r="W61" s="148"/>
      <c r="X61" s="158"/>
      <c r="Y61" s="167"/>
      <c r="Z61" s="167"/>
      <c r="AA61" s="548"/>
      <c r="AB61" s="548"/>
      <c r="AC61" s="145"/>
      <c r="AD61" s="258"/>
      <c r="AE61" s="163"/>
      <c r="AF61" s="145" t="s">
        <v>144</v>
      </c>
      <c r="AG61" s="144"/>
      <c r="AH61" s="144" t="s">
        <v>145</v>
      </c>
      <c r="AI61" s="144"/>
      <c r="AJ61" s="144" t="s">
        <v>146</v>
      </c>
      <c r="AK61" s="148"/>
      <c r="AL61" s="87" t="b">
        <v>0</v>
      </c>
      <c r="AM61" s="87"/>
      <c r="AN61" s="87"/>
      <c r="AO61" s="87"/>
      <c r="AP61" s="87"/>
      <c r="AQ61" s="62"/>
    </row>
    <row r="62" spans="2:47" s="63" customFormat="1" ht="13.5" customHeight="1">
      <c r="B62" s="87" t="b">
        <v>0</v>
      </c>
      <c r="C62" s="156"/>
      <c r="D62" s="157"/>
      <c r="E62" s="543"/>
      <c r="F62" s="569"/>
      <c r="G62" s="570"/>
      <c r="H62" s="570"/>
      <c r="I62" s="570"/>
      <c r="J62" s="570"/>
      <c r="K62" s="570"/>
      <c r="L62" s="570"/>
      <c r="M62" s="570"/>
      <c r="N62" s="570"/>
      <c r="O62" s="570"/>
      <c r="P62" s="570"/>
      <c r="Q62" s="571"/>
      <c r="R62" s="181"/>
      <c r="S62" s="151"/>
      <c r="T62" s="151"/>
      <c r="U62" s="151"/>
      <c r="V62" s="150"/>
      <c r="W62" s="155"/>
      <c r="X62" s="161"/>
      <c r="Y62" s="257"/>
      <c r="Z62" s="257"/>
      <c r="AA62" s="549"/>
      <c r="AB62" s="549"/>
      <c r="AC62" s="151"/>
      <c r="AD62" s="162" t="s">
        <v>137</v>
      </c>
      <c r="AE62" s="181"/>
      <c r="AF62" s="151" t="s">
        <v>147</v>
      </c>
      <c r="AG62" s="150"/>
      <c r="AH62" s="150" t="s">
        <v>148</v>
      </c>
      <c r="AI62" s="150"/>
      <c r="AJ62" s="150"/>
      <c r="AK62" s="155"/>
      <c r="AL62" s="87" t="b">
        <v>0</v>
      </c>
      <c r="AM62" s="87" t="b">
        <v>0</v>
      </c>
      <c r="AN62" s="87" t="b">
        <v>0</v>
      </c>
      <c r="AO62" s="87" t="b">
        <v>0</v>
      </c>
      <c r="AP62" s="87" t="b">
        <v>0</v>
      </c>
      <c r="AQ62" s="62"/>
    </row>
    <row r="63" spans="2:47" s="63" customFormat="1" ht="15" customHeight="1">
      <c r="C63" s="160"/>
      <c r="D63" s="157"/>
      <c r="E63" s="544"/>
      <c r="F63" s="259" t="s">
        <v>151</v>
      </c>
      <c r="G63" s="260"/>
      <c r="H63" s="260"/>
      <c r="I63" s="260"/>
      <c r="J63" s="260"/>
      <c r="K63" s="260"/>
      <c r="L63" s="260"/>
      <c r="M63" s="260"/>
      <c r="N63" s="260"/>
      <c r="O63" s="260"/>
      <c r="P63" s="260"/>
      <c r="Q63" s="260"/>
      <c r="R63" s="260"/>
      <c r="S63" s="260"/>
      <c r="T63" s="261"/>
      <c r="U63" s="144"/>
      <c r="V63" s="144"/>
      <c r="W63" s="144"/>
      <c r="X63" s="144"/>
      <c r="Y63" s="144"/>
      <c r="Z63" s="144"/>
      <c r="AA63" s="144"/>
      <c r="AB63" s="144"/>
      <c r="AC63" s="144"/>
      <c r="AD63" s="144"/>
      <c r="AE63" s="144"/>
      <c r="AF63" s="144"/>
      <c r="AG63" s="144"/>
      <c r="AH63" s="144"/>
      <c r="AI63" s="144"/>
      <c r="AJ63" s="144"/>
      <c r="AK63" s="148"/>
      <c r="AL63"/>
      <c r="AR63" s="62"/>
    </row>
    <row r="64" spans="2:47" s="63" customFormat="1" ht="16" customHeight="1">
      <c r="B64" s="87" t="b">
        <v>0</v>
      </c>
      <c r="C64" s="156"/>
      <c r="D64" s="157"/>
      <c r="E64" s="163" t="s">
        <v>152</v>
      </c>
      <c r="F64" s="145"/>
      <c r="G64" s="537"/>
      <c r="H64" s="537"/>
      <c r="I64" s="537"/>
      <c r="J64" s="537"/>
      <c r="K64" s="537"/>
      <c r="L64" s="537"/>
      <c r="M64" s="537"/>
      <c r="N64" s="537"/>
      <c r="O64" s="537"/>
      <c r="P64" s="537"/>
      <c r="Q64" s="537"/>
      <c r="R64" s="537"/>
      <c r="S64" s="537"/>
      <c r="T64" s="537"/>
      <c r="U64" s="537"/>
      <c r="V64" s="537"/>
      <c r="W64" s="537"/>
      <c r="X64" s="537"/>
      <c r="Y64" s="537"/>
      <c r="Z64" s="537"/>
      <c r="AA64" s="537"/>
      <c r="AB64" s="537"/>
      <c r="AC64" s="537"/>
      <c r="AD64" s="537"/>
      <c r="AE64" s="537"/>
      <c r="AF64" s="537"/>
      <c r="AG64" s="537"/>
      <c r="AH64" s="537"/>
      <c r="AI64" s="537"/>
      <c r="AJ64" s="537"/>
      <c r="AK64" s="538"/>
      <c r="AL64"/>
      <c r="AR64" s="62"/>
    </row>
    <row r="65" spans="3:44" s="63" customFormat="1" ht="10.5" customHeight="1" thickBot="1">
      <c r="C65" s="262"/>
      <c r="D65" s="157"/>
      <c r="E65" s="181"/>
      <c r="F65" s="151"/>
      <c r="G65" s="539"/>
      <c r="H65" s="539"/>
      <c r="I65" s="539"/>
      <c r="J65" s="539"/>
      <c r="K65" s="539"/>
      <c r="L65" s="539"/>
      <c r="M65" s="539"/>
      <c r="N65" s="539"/>
      <c r="O65" s="539"/>
      <c r="P65" s="539"/>
      <c r="Q65" s="539"/>
      <c r="R65" s="539"/>
      <c r="S65" s="539"/>
      <c r="T65" s="539"/>
      <c r="U65" s="539"/>
      <c r="V65" s="539"/>
      <c r="W65" s="539"/>
      <c r="X65" s="539"/>
      <c r="Y65" s="539"/>
      <c r="Z65" s="539"/>
      <c r="AA65" s="539"/>
      <c r="AB65" s="539"/>
      <c r="AC65" s="539"/>
      <c r="AD65" s="539"/>
      <c r="AE65" s="539"/>
      <c r="AF65" s="539"/>
      <c r="AG65" s="539"/>
      <c r="AH65" s="539"/>
      <c r="AI65" s="539"/>
      <c r="AJ65" s="539"/>
      <c r="AK65" s="540"/>
      <c r="AL65"/>
      <c r="AR65" s="62"/>
    </row>
    <row r="66" spans="3:44" ht="24.75" customHeight="1">
      <c r="C66" s="263" t="s">
        <v>366</v>
      </c>
      <c r="D66" s="137"/>
      <c r="E66" s="264"/>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48"/>
    </row>
    <row r="68" spans="3:44">
      <c r="H68" s="67"/>
      <c r="I68" s="68"/>
      <c r="J68" s="68"/>
      <c r="K68" s="68"/>
      <c r="L68" s="68"/>
      <c r="M68" s="68"/>
      <c r="N68" s="68"/>
      <c r="O68" s="68"/>
      <c r="P68" s="68"/>
      <c r="Q68" s="68"/>
      <c r="R68" s="68"/>
      <c r="S68" s="68"/>
      <c r="T68" s="68"/>
      <c r="U68" s="68"/>
      <c r="V68" s="68"/>
      <c r="W68" s="68"/>
      <c r="X68" s="68"/>
    </row>
    <row r="69" spans="3:44">
      <c r="H69" s="67"/>
      <c r="I69" s="68"/>
      <c r="J69" s="68"/>
      <c r="K69" s="68"/>
      <c r="L69" s="68"/>
      <c r="M69" s="68"/>
      <c r="N69" s="68"/>
      <c r="O69" s="68"/>
      <c r="P69" s="68"/>
      <c r="Q69" s="68"/>
      <c r="R69" s="68"/>
      <c r="S69" s="68"/>
      <c r="T69" s="68"/>
      <c r="U69" s="68"/>
      <c r="V69" s="68"/>
      <c r="W69" s="68"/>
      <c r="X69" s="68"/>
    </row>
    <row r="70" spans="3:44">
      <c r="H70" s="67"/>
      <c r="I70" s="68"/>
      <c r="J70" s="68"/>
      <c r="K70" s="68"/>
      <c r="L70" s="68"/>
      <c r="M70" s="68"/>
      <c r="N70" s="68"/>
      <c r="O70" s="68"/>
      <c r="P70" s="68"/>
      <c r="Q70" s="68"/>
      <c r="R70" s="68"/>
      <c r="S70" s="68"/>
      <c r="T70" s="68"/>
      <c r="U70" s="68"/>
      <c r="V70" s="68"/>
      <c r="W70" s="68"/>
      <c r="X70" s="68"/>
    </row>
  </sheetData>
  <sheetProtection algorithmName="SHA-512" hashValue="IBhq3Ayim4BPGVrM4lUeYt3eUH2TEZRK1M85VgLa1al1PzO6iv+i9xyDGgg3oRA4UqIMlnVfL3Wo152FkWVA0A==" saltValue="4fdXVH+jGinM/jph44zSTA==" spinCount="100000" sheet="1" selectLockedCells="1"/>
  <mergeCells count="69">
    <mergeCell ref="AB16:AK17"/>
    <mergeCell ref="X56:AD56"/>
    <mergeCell ref="E36:E48"/>
    <mergeCell ref="AE36:AK36"/>
    <mergeCell ref="AI39:AJ39"/>
    <mergeCell ref="AI42:AJ42"/>
    <mergeCell ref="F43:Q43"/>
    <mergeCell ref="F45:Q45"/>
    <mergeCell ref="F47:Q47"/>
    <mergeCell ref="F37:Q37"/>
    <mergeCell ref="J31:O33"/>
    <mergeCell ref="H22:O24"/>
    <mergeCell ref="H25:O27"/>
    <mergeCell ref="H18:O21"/>
    <mergeCell ref="P19:T19"/>
    <mergeCell ref="S21:Z21"/>
    <mergeCell ref="AB14:AK15"/>
    <mergeCell ref="F36:Q36"/>
    <mergeCell ref="P34:AA35"/>
    <mergeCell ref="AB22:AK24"/>
    <mergeCell ref="AB25:AK27"/>
    <mergeCell ref="AB28:AK30"/>
    <mergeCell ref="E14:G35"/>
    <mergeCell ref="H14:O15"/>
    <mergeCell ref="H16:O17"/>
    <mergeCell ref="H28:I33"/>
    <mergeCell ref="J28:O30"/>
    <mergeCell ref="AB18:AK21"/>
    <mergeCell ref="U18:X18"/>
    <mergeCell ref="AE34:AK34"/>
    <mergeCell ref="AB35:AK35"/>
    <mergeCell ref="AB31:AK33"/>
    <mergeCell ref="C3:D3"/>
    <mergeCell ref="E6:O7"/>
    <mergeCell ref="X12:Y12"/>
    <mergeCell ref="T11:U11"/>
    <mergeCell ref="E8:G13"/>
    <mergeCell ref="Y8:Z8"/>
    <mergeCell ref="S13:AJ13"/>
    <mergeCell ref="AJ3:AK3"/>
    <mergeCell ref="AE4:AK4"/>
    <mergeCell ref="AF7:AJ7"/>
    <mergeCell ref="S9:AJ9"/>
    <mergeCell ref="E5:AK5"/>
    <mergeCell ref="Z11:AJ11"/>
    <mergeCell ref="H8:O9"/>
    <mergeCell ref="S8:T8"/>
    <mergeCell ref="H10:O13"/>
    <mergeCell ref="V19:W19"/>
    <mergeCell ref="S17:Z17"/>
    <mergeCell ref="P14:AA15"/>
    <mergeCell ref="Q23:Z23"/>
    <mergeCell ref="Q26:Z26"/>
    <mergeCell ref="X51:AJ51"/>
    <mergeCell ref="G64:AK65"/>
    <mergeCell ref="H34:O35"/>
    <mergeCell ref="E56:E63"/>
    <mergeCell ref="R56:W56"/>
    <mergeCell ref="AA57:AB58"/>
    <mergeCell ref="AA59:AB60"/>
    <mergeCell ref="AA61:AB62"/>
    <mergeCell ref="G48:P48"/>
    <mergeCell ref="E49:Q51"/>
    <mergeCell ref="E55:Q55"/>
    <mergeCell ref="F56:Q62"/>
    <mergeCell ref="V50:AJ50"/>
    <mergeCell ref="X54:AJ54"/>
    <mergeCell ref="AA55:AC55"/>
    <mergeCell ref="F40:Q40"/>
  </mergeCells>
  <phoneticPr fontId="12"/>
  <conditionalFormatting sqref="C8 C10 C16 C18 C22 C25 C28 C34 C37 C40 C43 C45 C47 C49 C52 C55 C57 C60 C62 C64">
    <cfRule type="expression" dxfId="420" priority="1">
      <formula>$B$64=TRUE</formula>
    </cfRule>
    <cfRule type="expression" dxfId="419" priority="2">
      <formula>$B$62=TRUE</formula>
    </cfRule>
    <cfRule type="expression" dxfId="418" priority="3">
      <formula>$B$60=TRUE</formula>
    </cfRule>
    <cfRule type="expression" dxfId="417" priority="4">
      <formula>$B$57=TRUE</formula>
    </cfRule>
    <cfRule type="expression" dxfId="416" priority="5">
      <formula>$B$55=TRUE</formula>
    </cfRule>
    <cfRule type="expression" dxfId="415" priority="6">
      <formula>$B$52=TRUE</formula>
    </cfRule>
    <cfRule type="expression" dxfId="414" priority="7">
      <formula>$B$49=TRUE</formula>
    </cfRule>
    <cfRule type="expression" dxfId="413" priority="8">
      <formula>$B$47=TRUE</formula>
    </cfRule>
    <cfRule type="expression" dxfId="412" priority="9">
      <formula>$B$45=TRUE</formula>
    </cfRule>
    <cfRule type="expression" dxfId="411" priority="10">
      <formula>$B$43=TRUE</formula>
    </cfRule>
    <cfRule type="expression" dxfId="410" priority="11">
      <formula>$B$37=TRUE</formula>
    </cfRule>
    <cfRule type="expression" dxfId="409" priority="12">
      <formula>$B$40=TRUE</formula>
    </cfRule>
    <cfRule type="expression" dxfId="408" priority="13">
      <formula>$B$34=TRUE</formula>
    </cfRule>
    <cfRule type="expression" dxfId="407" priority="14">
      <formula>$B$28=TRUE</formula>
    </cfRule>
    <cfRule type="expression" dxfId="406" priority="15">
      <formula>$B$25=TRUE</formula>
    </cfRule>
    <cfRule type="expression" dxfId="405" priority="16">
      <formula>$B$22=TRUE</formula>
    </cfRule>
    <cfRule type="expression" dxfId="404" priority="17">
      <formula>$B$18=TRUE</formula>
    </cfRule>
    <cfRule type="expression" dxfId="403" priority="18">
      <formula>$B$16=TRUE</formula>
    </cfRule>
    <cfRule type="expression" dxfId="402" priority="19">
      <formula>$B$10=TRUE</formula>
    </cfRule>
    <cfRule type="expression" dxfId="401" priority="20">
      <formula>$B$8=TRUE</formula>
    </cfRule>
  </conditionalFormatting>
  <conditionalFormatting sqref="F52">
    <cfRule type="containsBlanks" dxfId="400" priority="164">
      <formula>LEN(TRIM(F52))=0</formula>
    </cfRule>
  </conditionalFormatting>
  <conditionalFormatting sqref="G48">
    <cfRule type="expression" dxfId="399" priority="72" stopIfTrue="1">
      <formula>$AL$48=TRUE</formula>
    </cfRule>
    <cfRule type="notContainsBlanks" dxfId="398" priority="71" stopIfTrue="1">
      <formula>LEN(TRIM(G48))&gt;0</formula>
    </cfRule>
  </conditionalFormatting>
  <conditionalFormatting sqref="G64">
    <cfRule type="notContainsBlanks" dxfId="397" priority="61" stopIfTrue="1">
      <formula>LEN(TRIM(G64))&gt;0</formula>
    </cfRule>
  </conditionalFormatting>
  <conditionalFormatting sqref="P6:P7 T6:T7 AB6:AB7">
    <cfRule type="expression" dxfId="396" priority="156" stopIfTrue="1">
      <formula>$AN$7=TRUE</formula>
    </cfRule>
    <cfRule type="expression" dxfId="395" priority="161" stopIfTrue="1">
      <formula>$AL$6=TRUE</formula>
    </cfRule>
    <cfRule type="expression" dxfId="394" priority="160" stopIfTrue="1">
      <formula>$AM$6=TRUE</formula>
    </cfRule>
    <cfRule type="expression" dxfId="393" priority="159" stopIfTrue="1">
      <formula>$AN$6=TRUE</formula>
    </cfRule>
    <cfRule type="expression" dxfId="392" priority="158" stopIfTrue="1">
      <formula>$AL$7=TRUE</formula>
    </cfRule>
    <cfRule type="expression" dxfId="391" priority="157" stopIfTrue="1">
      <formula>$AM$7=TRUE</formula>
    </cfRule>
  </conditionalFormatting>
  <conditionalFormatting sqref="P22 P24">
    <cfRule type="expression" dxfId="390" priority="129" stopIfTrue="1">
      <formula>$AL$24=TRUE</formula>
    </cfRule>
    <cfRule type="expression" dxfId="389" priority="130" stopIfTrue="1">
      <formula>$AL$22=TRUE</formula>
    </cfRule>
  </conditionalFormatting>
  <conditionalFormatting sqref="P25 P27">
    <cfRule type="expression" dxfId="388" priority="120" stopIfTrue="1">
      <formula>$AL$25=TRUE</formula>
    </cfRule>
    <cfRule type="expression" dxfId="387" priority="119" stopIfTrue="1">
      <formula>$AL$27=TRUE</formula>
    </cfRule>
  </conditionalFormatting>
  <conditionalFormatting sqref="P28 P30">
    <cfRule type="expression" dxfId="386" priority="116" stopIfTrue="1">
      <formula>$AL$28=TRUE</formula>
    </cfRule>
    <cfRule type="expression" dxfId="385" priority="115" stopIfTrue="1">
      <formula>$AL$30=TRUE</formula>
    </cfRule>
  </conditionalFormatting>
  <conditionalFormatting sqref="P31 P33">
    <cfRule type="expression" dxfId="384" priority="105" stopIfTrue="1">
      <formula>$AL$33=TRUE</formula>
    </cfRule>
    <cfRule type="expression" dxfId="383" priority="106" stopIfTrue="1">
      <formula>$AL$31=TRUE</formula>
    </cfRule>
  </conditionalFormatting>
  <conditionalFormatting sqref="P34 AA55">
    <cfRule type="notContainsBlanks" dxfId="382" priority="109" stopIfTrue="1">
      <formula>LEN(TRIM(P34))&gt;0</formula>
    </cfRule>
  </conditionalFormatting>
  <conditionalFormatting sqref="Q23">
    <cfRule type="notContainsBlanks" dxfId="381" priority="28" stopIfTrue="1">
      <formula>LEN(TRIM(Q23))&gt;0</formula>
    </cfRule>
    <cfRule type="expression" dxfId="380" priority="128" stopIfTrue="1">
      <formula>$AL$22=TRUE</formula>
    </cfRule>
  </conditionalFormatting>
  <conditionalFormatting sqref="Q26">
    <cfRule type="expression" dxfId="379" priority="118" stopIfTrue="1">
      <formula>$AL$25=TRUE</formula>
    </cfRule>
    <cfRule type="notContainsBlanks" dxfId="378" priority="117" stopIfTrue="1">
      <formula>LEN(TRIM(Q26))&gt;0</formula>
    </cfRule>
  </conditionalFormatting>
  <conditionalFormatting sqref="R38 U38">
    <cfRule type="expression" dxfId="377" priority="99" stopIfTrue="1">
      <formula>$AM$38=TRUE</formula>
    </cfRule>
    <cfRule type="expression" dxfId="376" priority="100" stopIfTrue="1">
      <formula>$AL$38=TRUE</formula>
    </cfRule>
  </conditionalFormatting>
  <conditionalFormatting sqref="R41 U41">
    <cfRule type="expression" dxfId="375" priority="93" stopIfTrue="1">
      <formula>$AM$41=TRUE</formula>
    </cfRule>
    <cfRule type="expression" dxfId="374" priority="94" stopIfTrue="1">
      <formula>$AL$41=TRUE</formula>
    </cfRule>
  </conditionalFormatting>
  <conditionalFormatting sqref="R44 U44">
    <cfRule type="expression" dxfId="373" priority="87" stopIfTrue="1">
      <formula>$AL$44=TRUE</formula>
    </cfRule>
    <cfRule type="expression" dxfId="372" priority="86" stopIfTrue="1">
      <formula>$AM$44=TRUE</formula>
    </cfRule>
  </conditionalFormatting>
  <conditionalFormatting sqref="R46 U46">
    <cfRule type="expression" dxfId="371" priority="82" stopIfTrue="1">
      <formula>$AL$46=TRUE</formula>
    </cfRule>
    <cfRule type="expression" dxfId="370" priority="81" stopIfTrue="1">
      <formula>$AM$46=TRUE</formula>
    </cfRule>
  </conditionalFormatting>
  <conditionalFormatting sqref="R48 U48">
    <cfRule type="expression" dxfId="369" priority="76" stopIfTrue="1">
      <formula>$AM$48=TRUE</formula>
    </cfRule>
    <cfRule type="expression" dxfId="368" priority="77" stopIfTrue="1">
      <formula>$AL$48=TRUE</formula>
    </cfRule>
  </conditionalFormatting>
  <conditionalFormatting sqref="R53">
    <cfRule type="expression" dxfId="367" priority="183" stopIfTrue="1">
      <formula>F52="☑"</formula>
    </cfRule>
    <cfRule type="expression" dxfId="366" priority="65" stopIfTrue="1">
      <formula>$AL$53=TRUE</formula>
    </cfRule>
    <cfRule type="expression" dxfId="365" priority="64" stopIfTrue="1">
      <formula>$AM$53=TRUE</formula>
    </cfRule>
  </conditionalFormatting>
  <conditionalFormatting sqref="R57 R59 R61">
    <cfRule type="expression" dxfId="364" priority="58" stopIfTrue="1">
      <formula>$AL$59=TRUE</formula>
    </cfRule>
    <cfRule type="expression" dxfId="363" priority="59" stopIfTrue="1">
      <formula>$AL$57=TRUE</formula>
    </cfRule>
    <cfRule type="expression" dxfId="362" priority="57" stopIfTrue="1">
      <formula>$AL$61=TRUE</formula>
    </cfRule>
  </conditionalFormatting>
  <conditionalFormatting sqref="S9 S13">
    <cfRule type="containsBlanks" dxfId="361" priority="151" stopIfTrue="1">
      <formula>LEN(TRIM(S9))=0</formula>
    </cfRule>
  </conditionalFormatting>
  <conditionalFormatting sqref="S17">
    <cfRule type="containsBlanks" dxfId="360" priority="139" stopIfTrue="1">
      <formula>LEN(TRIM(S17))=0</formula>
    </cfRule>
  </conditionalFormatting>
  <conditionalFormatting sqref="S18 Z18">
    <cfRule type="expression" dxfId="359" priority="138" stopIfTrue="1">
      <formula>$AL$18=TRUE</formula>
    </cfRule>
    <cfRule type="expression" dxfId="358" priority="137" stopIfTrue="1">
      <formula>$AM$18=TRUE</formula>
    </cfRule>
  </conditionalFormatting>
  <conditionalFormatting sqref="S20 V20">
    <cfRule type="expression" dxfId="357" priority="133" stopIfTrue="1">
      <formula>$AL$20=TRUE</formula>
    </cfRule>
    <cfRule type="expression" dxfId="356" priority="132" stopIfTrue="1">
      <formula>$AM$20=TRUE</formula>
    </cfRule>
  </conditionalFormatting>
  <conditionalFormatting sqref="S21 AA21">
    <cfRule type="containsBlanks" dxfId="355" priority="131" stopIfTrue="1">
      <formula>LEN(TRIM(S21))=0</formula>
    </cfRule>
  </conditionalFormatting>
  <conditionalFormatting sqref="S8:T8">
    <cfRule type="containsBlanks" dxfId="354" priority="153" stopIfTrue="1">
      <formula>LEN(TRIM(S8))=0</formula>
    </cfRule>
  </conditionalFormatting>
  <conditionalFormatting sqref="T16 W16">
    <cfRule type="expression" dxfId="353" priority="141" stopIfTrue="1">
      <formula>$AL$16=TRUE</formula>
    </cfRule>
    <cfRule type="expression" dxfId="352" priority="140" stopIfTrue="1">
      <formula>$AM$16=TRUE</formula>
    </cfRule>
  </conditionalFormatting>
  <conditionalFormatting sqref="U10 X10 AB10 S11 V11">
    <cfRule type="expression" dxfId="351" priority="148" stopIfTrue="1">
      <formula>$AN$10=TRUE</formula>
    </cfRule>
    <cfRule type="expression" dxfId="350" priority="150" stopIfTrue="1">
      <formula>$AL$10=TRUE</formula>
    </cfRule>
    <cfRule type="expression" dxfId="349" priority="149" stopIfTrue="1">
      <formula>$AM$10=TRUE</formula>
    </cfRule>
    <cfRule type="expression" dxfId="348" priority="146" stopIfTrue="1">
      <formula>$AP$10=TRUE</formula>
    </cfRule>
    <cfRule type="expression" dxfId="347" priority="147" stopIfTrue="1">
      <formula>$AO$10=TRUE</formula>
    </cfRule>
  </conditionalFormatting>
  <conditionalFormatting sqref="U18 Y18">
    <cfRule type="expression" dxfId="346" priority="136" stopIfTrue="1">
      <formula>$AL$18=TRUE</formula>
    </cfRule>
    <cfRule type="notContainsBlanks" dxfId="345" priority="135" stopIfTrue="1">
      <formula>LEN(TRIM(U18))&gt;0</formula>
    </cfRule>
  </conditionalFormatting>
  <conditionalFormatting sqref="U53">
    <cfRule type="expression" dxfId="344" priority="185">
      <formula>$AL$53=TRUE</formula>
    </cfRule>
    <cfRule type="expression" dxfId="343" priority="184">
      <formula>$AM$53=TRUE</formula>
    </cfRule>
    <cfRule type="expression" dxfId="342" priority="186">
      <formula>$F$52="☑"</formula>
    </cfRule>
  </conditionalFormatting>
  <conditionalFormatting sqref="V50">
    <cfRule type="expression" dxfId="341" priority="163" stopIfTrue="1">
      <formula>$R$50="☑"</formula>
    </cfRule>
    <cfRule type="notContainsBlanks" dxfId="340" priority="70" stopIfTrue="1">
      <formula>LEN(TRIM(V50))&gt;0</formula>
    </cfRule>
  </conditionalFormatting>
  <conditionalFormatting sqref="V19:W19">
    <cfRule type="containsBlanks" dxfId="339" priority="134" stopIfTrue="1">
      <formula>LEN(TRIM(V19))=0</formula>
    </cfRule>
  </conditionalFormatting>
  <conditionalFormatting sqref="W29 Z29">
    <cfRule type="expression" dxfId="338" priority="113" stopIfTrue="1">
      <formula>$AL$29=TRUE</formula>
    </cfRule>
    <cfRule type="expression" dxfId="337" priority="112" stopIfTrue="1">
      <formula>$AM$29=TRUE</formula>
    </cfRule>
    <cfRule type="expression" dxfId="336" priority="114" stopIfTrue="1">
      <formula>$AL$28=TRUE</formula>
    </cfRule>
  </conditionalFormatting>
  <conditionalFormatting sqref="X51">
    <cfRule type="notContainsBlanks" dxfId="335" priority="68" stopIfTrue="1">
      <formula>LEN(TRIM(X51))&gt;0</formula>
    </cfRule>
    <cfRule type="expression" dxfId="334" priority="69" stopIfTrue="1">
      <formula>$R$50="☑"</formula>
    </cfRule>
  </conditionalFormatting>
  <conditionalFormatting sqref="X54">
    <cfRule type="notContainsBlanks" dxfId="333" priority="62" stopIfTrue="1">
      <formula>LEN(TRIM(X54))&gt;0</formula>
    </cfRule>
    <cfRule type="expression" dxfId="332" priority="63" stopIfTrue="1">
      <formula>$AM$53=TRUE</formula>
    </cfRule>
  </conditionalFormatting>
  <conditionalFormatting sqref="X12:Y12">
    <cfRule type="containsBlanks" dxfId="331" priority="143" stopIfTrue="1">
      <formula>LEN(TRIM(X12))=0</formula>
    </cfRule>
  </conditionalFormatting>
  <conditionalFormatting sqref="Y8:Z8">
    <cfRule type="containsBlanks" dxfId="330" priority="152" stopIfTrue="1">
      <formula>LEN(TRIM(Y8))=0</formula>
    </cfRule>
  </conditionalFormatting>
  <conditionalFormatting sqref="Z11">
    <cfRule type="expression" dxfId="329" priority="145" stopIfTrue="1">
      <formula>$AP$10=TRUE</formula>
    </cfRule>
    <cfRule type="notContainsBlanks" dxfId="328" priority="144" stopIfTrue="1">
      <formula>LEN(TRIM(Z11))&gt;0</formula>
    </cfRule>
  </conditionalFormatting>
  <conditionalFormatting sqref="AA57">
    <cfRule type="notContainsBlanks" dxfId="327" priority="53" stopIfTrue="1">
      <formula>LEN(TRIM(AA57))&gt;0</formula>
    </cfRule>
    <cfRule type="expression" dxfId="326" priority="56" stopIfTrue="1">
      <formula>$AL$57=TRUE</formula>
    </cfRule>
  </conditionalFormatting>
  <conditionalFormatting sqref="AA59">
    <cfRule type="notContainsBlanks" dxfId="325" priority="52" stopIfTrue="1">
      <formula>LEN(TRIM(AA59))&gt;0</formula>
    </cfRule>
    <cfRule type="expression" dxfId="324" priority="55" stopIfTrue="1">
      <formula>$AL$59=TRUE</formula>
    </cfRule>
  </conditionalFormatting>
  <conditionalFormatting sqref="AA61">
    <cfRule type="notContainsBlanks" dxfId="323" priority="51" stopIfTrue="1">
      <formula>LEN(TRIM(AA61))&gt;0</formula>
    </cfRule>
    <cfRule type="expression" dxfId="322" priority="54" stopIfTrue="1">
      <formula>$AL$61=TRUE</formula>
    </cfRule>
  </conditionalFormatting>
  <conditionalFormatting sqref="AB16">
    <cfRule type="expression" dxfId="321" priority="127" stopIfTrue="1">
      <formula>$AM$16=TRUE</formula>
    </cfRule>
    <cfRule type="notContainsBlanks" dxfId="320" priority="126" stopIfTrue="1">
      <formula>LEN(TRIM(AB16))&gt;0</formula>
    </cfRule>
  </conditionalFormatting>
  <conditionalFormatting sqref="AB18">
    <cfRule type="notContainsBlanks" dxfId="319" priority="123" stopIfTrue="1">
      <formula>LEN(TRIM(AB18))&gt;0</formula>
    </cfRule>
    <cfRule type="expression" dxfId="318" priority="124" stopIfTrue="1">
      <formula>$AL$20=TRUE</formula>
    </cfRule>
    <cfRule type="expression" dxfId="317" priority="125" stopIfTrue="1">
      <formula>$AL$18=TRUE</formula>
    </cfRule>
  </conditionalFormatting>
  <conditionalFormatting sqref="AB22">
    <cfRule type="notContainsBlanks" dxfId="316" priority="121" stopIfTrue="1">
      <formula>LEN(TRIM(AB22))&gt;0</formula>
    </cfRule>
    <cfRule type="expression" dxfId="315" priority="122" stopIfTrue="1">
      <formula>$AL$22=TRUE</formula>
    </cfRule>
  </conditionalFormatting>
  <conditionalFormatting sqref="AB25">
    <cfRule type="notContainsBlanks" dxfId="314" priority="107" stopIfTrue="1">
      <formula>LEN(TRIM(AB25))&gt;0</formula>
    </cfRule>
    <cfRule type="expression" dxfId="313" priority="108" stopIfTrue="1">
      <formula>$AL$25=TRUE</formula>
    </cfRule>
  </conditionalFormatting>
  <conditionalFormatting sqref="AB28">
    <cfRule type="notContainsBlanks" dxfId="312" priority="110" stopIfTrue="1">
      <formula>LEN(TRIM(AB28))&gt;0</formula>
    </cfRule>
    <cfRule type="expression" dxfId="311" priority="111" stopIfTrue="1">
      <formula>$AL$28=TRUE</formula>
    </cfRule>
  </conditionalFormatting>
  <conditionalFormatting sqref="AB31">
    <cfRule type="expression" dxfId="310" priority="104" stopIfTrue="1">
      <formula>$AL$31=TRUE</formula>
    </cfRule>
    <cfRule type="notContainsBlanks" dxfId="309" priority="103" stopIfTrue="1">
      <formula>LEN(TRIM(AB31))&gt;0</formula>
    </cfRule>
  </conditionalFormatting>
  <conditionalFormatting sqref="AB35">
    <cfRule type="notContainsBlanks" dxfId="308" priority="101" stopIfTrue="1">
      <formula>LEN(TRIM(AB35))&gt;0</formula>
    </cfRule>
  </conditionalFormatting>
  <conditionalFormatting sqref="AE34">
    <cfRule type="containsBlanks" dxfId="307" priority="26">
      <formula>LEN(TRIM(AE34))=0</formula>
    </cfRule>
  </conditionalFormatting>
  <conditionalFormatting sqref="AE37:AE38">
    <cfRule type="expression" dxfId="306" priority="97" stopIfTrue="1">
      <formula>$AN$38=TRUE</formula>
    </cfRule>
    <cfRule type="expression" dxfId="305" priority="98" stopIfTrue="1">
      <formula>$AL$38=TRUE</formula>
    </cfRule>
    <cfRule type="expression" dxfId="304" priority="96" stopIfTrue="1">
      <formula>$AO$38=TRUE</formula>
    </cfRule>
  </conditionalFormatting>
  <conditionalFormatting sqref="AE40:AE41">
    <cfRule type="expression" dxfId="303" priority="90" stopIfTrue="1">
      <formula>$AO$41=TRUE</formula>
    </cfRule>
    <cfRule type="expression" dxfId="302" priority="91" stopIfTrue="1">
      <formula>$AN$41=TRUE</formula>
    </cfRule>
    <cfRule type="expression" dxfId="301" priority="92" stopIfTrue="1">
      <formula>$AL$41=TRUE</formula>
    </cfRule>
  </conditionalFormatting>
  <conditionalFormatting sqref="AE43:AE44">
    <cfRule type="expression" dxfId="300" priority="83" stopIfTrue="1">
      <formula>$AO$44=TRUE</formula>
    </cfRule>
    <cfRule type="expression" dxfId="299" priority="84" stopIfTrue="1">
      <formula>$AN$44=TRUE</formula>
    </cfRule>
    <cfRule type="expression" dxfId="298" priority="85" stopIfTrue="1">
      <formula>$AL$44=TRUE</formula>
    </cfRule>
  </conditionalFormatting>
  <conditionalFormatting sqref="AE45:AE46">
    <cfRule type="expression" dxfId="297" priority="78" stopIfTrue="1">
      <formula>$AO$46=TRUE</formula>
    </cfRule>
    <cfRule type="expression" dxfId="296" priority="79" stopIfTrue="1">
      <formula>$AN$46=TRUE</formula>
    </cfRule>
    <cfRule type="expression" dxfId="295" priority="80" stopIfTrue="1">
      <formula>$AL$46=TRUE</formula>
    </cfRule>
  </conditionalFormatting>
  <conditionalFormatting sqref="AE47:AE48">
    <cfRule type="expression" dxfId="294" priority="73" stopIfTrue="1">
      <formula>$AO$48=TRUE</formula>
    </cfRule>
    <cfRule type="expression" dxfId="293" priority="74" stopIfTrue="1">
      <formula>$AN$48=TRUE</formula>
    </cfRule>
    <cfRule type="expression" dxfId="292" priority="75" stopIfTrue="1">
      <formula>$AL$48=TRUE</formula>
    </cfRule>
  </conditionalFormatting>
  <conditionalFormatting sqref="AF7">
    <cfRule type="notContainsBlanks" dxfId="291" priority="154" stopIfTrue="1">
      <formula>LEN(TRIM(AF7))&gt;0</formula>
    </cfRule>
    <cfRule type="expression" dxfId="290" priority="155" stopIfTrue="1">
      <formula>$AN$7=TRUE</formula>
    </cfRule>
  </conditionalFormatting>
  <conditionalFormatting sqref="AI57 AE57:AE58 AG57:AG58">
    <cfRule type="expression" dxfId="289" priority="48" stopIfTrue="1">
      <formula>$AL$57=TRUE</formula>
    </cfRule>
    <cfRule type="expression" dxfId="288" priority="47" stopIfTrue="1">
      <formula>$AL$58=TRUE</formula>
    </cfRule>
    <cfRule type="expression" dxfId="287" priority="45" stopIfTrue="1">
      <formula>$AN$58=TRUE</formula>
    </cfRule>
    <cfRule type="expression" dxfId="286" priority="46" stopIfTrue="1">
      <formula>$AM$58=TRUE</formula>
    </cfRule>
    <cfRule type="expression" dxfId="285" priority="44" stopIfTrue="1">
      <formula>$AO$58=TRUE</formula>
    </cfRule>
    <cfRule type="expression" dxfId="284" priority="43" stopIfTrue="1">
      <formula>$AP$58=TRUE</formula>
    </cfRule>
  </conditionalFormatting>
  <conditionalFormatting sqref="AI59 AE59:AE60 AG59:AG60">
    <cfRule type="expression" dxfId="283" priority="42" stopIfTrue="1">
      <formula>$AL$59=TRUE</formula>
    </cfRule>
    <cfRule type="expression" dxfId="282" priority="41" stopIfTrue="1">
      <formula>$AL$60=TRUE</formula>
    </cfRule>
    <cfRule type="expression" dxfId="281" priority="40" stopIfTrue="1">
      <formula>$AM$60=TRUE</formula>
    </cfRule>
    <cfRule type="expression" dxfId="280" priority="39" stopIfTrue="1">
      <formula>$AN$60=TRUE</formula>
    </cfRule>
    <cfRule type="expression" dxfId="279" priority="38" stopIfTrue="1">
      <formula>$AO$60=TRUE</formula>
    </cfRule>
    <cfRule type="expression" dxfId="278" priority="37" stopIfTrue="1">
      <formula>$AP$60=TRUE</formula>
    </cfRule>
  </conditionalFormatting>
  <conditionalFormatting sqref="AI61 AE61:AE62 AG61:AG62">
    <cfRule type="expression" dxfId="277" priority="35" stopIfTrue="1">
      <formula>$AL$62=TRUE</formula>
    </cfRule>
    <cfRule type="expression" dxfId="276" priority="33" stopIfTrue="1">
      <formula>$AN$62=TRUE</formula>
    </cfRule>
    <cfRule type="expression" dxfId="275" priority="34" stopIfTrue="1">
      <formula>$AM$62=TRUE</formula>
    </cfRule>
    <cfRule type="expression" dxfId="274" priority="36" stopIfTrue="1">
      <formula>$AL$61=TRUE</formula>
    </cfRule>
    <cfRule type="expression" dxfId="273" priority="32" stopIfTrue="1">
      <formula>$AO$62=TRUE</formula>
    </cfRule>
    <cfRule type="expression" dxfId="272" priority="31" stopIfTrue="1">
      <formula>$AP$62=TRUE</formula>
    </cfRule>
  </conditionalFormatting>
  <conditionalFormatting sqref="AI39:AJ39">
    <cfRule type="expression" dxfId="271" priority="162" stopIfTrue="1">
      <formula>$AO$38=TRUE</formula>
    </cfRule>
    <cfRule type="notContainsBlanks" dxfId="270" priority="95" stopIfTrue="1">
      <formula>LEN(TRIM(AI39))&gt;0</formula>
    </cfRule>
  </conditionalFormatting>
  <conditionalFormatting sqref="AI42:AJ42">
    <cfRule type="expression" dxfId="269" priority="89" stopIfTrue="1">
      <formula>$AO$41=TRUE</formula>
    </cfRule>
    <cfRule type="notContainsBlanks" dxfId="268" priority="88" stopIfTrue="1">
      <formula>LEN(TRIM(AI42))&gt;0</formula>
    </cfRule>
  </conditionalFormatting>
  <dataValidations xWindow="922" yWindow="357" count="19">
    <dataValidation type="decimal" imeMode="halfAlpha" operator="greaterThanOrEqual" allowBlank="1" showInputMessage="1" showErrorMessage="1" sqref="V19:W19 X12:Y12 AA55 AA57:AB60 AA61:AB62" xr:uid="{00000000-0002-0000-0300-000001000000}">
      <formula1>0</formula1>
    </dataValidation>
    <dataValidation allowBlank="1" showInputMessage="1" errorTitle="禁止" error="半角コンマが使用されています。" promptTitle="記入例" prompt="「フロン回収予定」など。" sqref="AB31" xr:uid="{00000000-0002-0000-0300-000003000000}"/>
    <dataValidation allowBlank="1" showInputMessage="1" errorTitle="禁止" error="半角コンマが使用されています。" promptTitle="記入例" prompt="「関係法令の届出済」_x000a_「石綿作業責任者を選任済」など。" sqref="AB28" xr:uid="{00000000-0002-0000-0300-000004000000}"/>
    <dataValidation allowBlank="1" showInputMessage="1" errorTitle="禁止" error="半角コンマが使用されています。" promptTitle="記入例" prompt="石綿以外の有害物質の有無や、埋蔵文化財調査等、特記事項があれば入力してください。" sqref="P34" xr:uid="{00000000-0002-0000-0300-000006000000}"/>
    <dataValidation allowBlank="1" showInputMessage="1" errorTitle="禁止" error="半角コンマが使用されています。" promptTitle="記入例" prompt="「適正処理対策の実施予定」など。" sqref="AB25" xr:uid="{00000000-0002-0000-0300-000007000000}"/>
    <dataValidation allowBlank="1" showInputMessage="1" errorTitle="禁止" error="半角コンマが使用されています。" promptTitle="記入例" prompt="「工事施工までに回収予定」など。" sqref="AB22" xr:uid="{00000000-0002-0000-0300-000008000000}"/>
    <dataValidation allowBlank="1" showInputMessage="1" errorTitle="禁止" error="半角コンマが使用されています。" promptTitle="記入例" prompt="「道路使用許可済」「交通誘導員（作業員）の常駐」など。_x000a_※障害物「有」、もしくは通学路「有」の場合は必ず入力してください。" sqref="AB18" xr:uid="{00000000-0002-0000-0300-00000A000000}"/>
    <dataValidation allowBlank="1" showInputMessage="1" errorTitle="禁止" error="半角コンマが使用されています。" promptTitle="記入例" prompt="「隣地使用の承諾済み」「道路使用許可済」など。_x000a_※作業場所が「不十分」の場合、必ず入力してください。" sqref="AB16" xr:uid="{00000000-0002-0000-0300-00000B000000}"/>
    <dataValidation allowBlank="1" showInputMessage="1" showErrorMessage="1" promptTitle="築年数" prompt="分からない場合は「不明」と入力してください。" sqref="S8:T8" xr:uid="{00000000-0002-0000-0300-00000E000000}"/>
    <dataValidation allowBlank="1" showInputMessage="1" errorTitle="禁止" error="半角コンマが使用されています。" sqref="X54 AA21 Y18 AB35 S17 AI39:AJ39 AI42:AJ42 Z11 G64 U18 S21 G48 AF7" xr:uid="{8F702CD5-6CD3-4E27-BF5D-37AF2B9BBF6D}"/>
    <dataValidation type="whole" imeMode="halfAlpha" operator="greaterThanOrEqual" allowBlank="1" showInputMessage="1" showErrorMessage="1" sqref="Y8:Z8" xr:uid="{1309661B-AC4E-4DDD-B1E4-ECFCA4AA6ACF}">
      <formula1>0</formula1>
    </dataValidation>
    <dataValidation type="date" operator="greaterThanOrEqual" allowBlank="1" showInputMessage="1" showErrorMessage="1" promptTitle="近隣挨拶日（１日のみ入力）" prompt="入力は、「20xx/xx/xx」又は「令和x年x月x日」としてください。（１日のみ）」_x000a_※表示は自動で「令和×年×月×日」となります。_x000a_なお、複数日近隣挨拶をする場合は、初日のみ入力してください。" sqref="AE34" xr:uid="{8690BA93-D75C-42A9-BC00-0363673DC72C}">
      <formula1>44197</formula1>
    </dataValidation>
    <dataValidation type="list" allowBlank="1" showInputMessage="1" showErrorMessage="1" sqref="F52" xr:uid="{69F5C241-E30D-47FC-8779-A991961434CA}">
      <formula1>"☑,□"</formula1>
    </dataValidation>
    <dataValidation allowBlank="1" showInputMessage="1" errorTitle="禁止" error="半角コンマが使用されています。" promptTitle="その他" prompt="「住宅密集地」「周辺畑地」など該当する場合は入力してください。" sqref="S13" xr:uid="{00000000-0002-0000-0300-00000C000000}"/>
    <dataValidation allowBlank="1" showInputMessage="1" errorTitle="禁止" error="半角コンマが使用されています。" promptTitle="その他" prompt="「屋根に破損部分あり」など、特記事項があれば入力してください。" sqref="S9" xr:uid="{00000000-0002-0000-0300-00000D000000}"/>
    <dataValidation allowBlank="1" errorTitle="禁止" error="半角コンマが使用されています。" prompt="_x000a_" sqref="Q23" xr:uid="{00000000-0002-0000-0300-000009000000}"/>
    <dataValidation allowBlank="1" errorTitle="禁止" error="半角コンマが使用されています。" sqref="Q26" xr:uid="{00000000-0002-0000-0300-000005000000}"/>
    <dataValidation allowBlank="1" showInputMessage="1" errorTitle="禁止" error="半角コンマが使用されています。" promptTitle="記入例" prompt="「⑤の工程があるため」など。" sqref="X51" xr:uid="{00000000-0002-0000-0300-000000000000}"/>
    <dataValidation allowBlank="1" showInputMessage="1" errorTitle="禁止" error="半角コンマが使用されています。" promptTitle="記入例" prompt="「①→②→③→④→⑤」など。" sqref="V50" xr:uid="{00000000-0002-0000-0300-00000F000000}"/>
  </dataValidations>
  <printOptions horizontalCentered="1" verticalCentered="1"/>
  <pageMargins left="0.23622047244094488" right="0.23622047244094488"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15</xdr:col>
                    <xdr:colOff>31750</xdr:colOff>
                    <xdr:row>4</xdr:row>
                    <xdr:rowOff>285750</xdr:rowOff>
                  </from>
                  <to>
                    <xdr:col>16</xdr:col>
                    <xdr:colOff>19050</xdr:colOff>
                    <xdr:row>6</xdr:row>
                    <xdr:rowOff>19050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19</xdr:col>
                    <xdr:colOff>19050</xdr:colOff>
                    <xdr:row>4</xdr:row>
                    <xdr:rowOff>285750</xdr:rowOff>
                  </from>
                  <to>
                    <xdr:col>20</xdr:col>
                    <xdr:colOff>50800</xdr:colOff>
                    <xdr:row>6</xdr:row>
                    <xdr:rowOff>19050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15</xdr:col>
                    <xdr:colOff>31750</xdr:colOff>
                    <xdr:row>5</xdr:row>
                    <xdr:rowOff>165100</xdr:rowOff>
                  </from>
                  <to>
                    <xdr:col>16</xdr:col>
                    <xdr:colOff>31750</xdr:colOff>
                    <xdr:row>7</xdr:row>
                    <xdr:rowOff>19050</xdr:rowOff>
                  </to>
                </anchor>
              </controlPr>
            </control>
          </mc:Choice>
        </mc:AlternateContent>
        <mc:AlternateContent xmlns:mc="http://schemas.openxmlformats.org/markup-compatibility/2006">
          <mc:Choice Requires="x14">
            <control shapeId="15365" r:id="rId7" name="Check Box 5">
              <controlPr defaultSize="0" autoFill="0" autoLine="0" autoPict="0">
                <anchor moveWithCells="1">
                  <from>
                    <xdr:col>19</xdr:col>
                    <xdr:colOff>19050</xdr:colOff>
                    <xdr:row>5</xdr:row>
                    <xdr:rowOff>171450</xdr:rowOff>
                  </from>
                  <to>
                    <xdr:col>19</xdr:col>
                    <xdr:colOff>228600</xdr:colOff>
                    <xdr:row>7</xdr:row>
                    <xdr:rowOff>31750</xdr:rowOff>
                  </to>
                </anchor>
              </controlPr>
            </control>
          </mc:Choice>
        </mc:AlternateContent>
        <mc:AlternateContent xmlns:mc="http://schemas.openxmlformats.org/markup-compatibility/2006">
          <mc:Choice Requires="x14">
            <control shapeId="15372" r:id="rId8" name="Check Box 12">
              <controlPr defaultSize="0" autoFill="0" autoLine="0" autoPict="0">
                <anchor moveWithCells="1">
                  <from>
                    <xdr:col>22</xdr:col>
                    <xdr:colOff>19050</xdr:colOff>
                    <xdr:row>14</xdr:row>
                    <xdr:rowOff>184150</xdr:rowOff>
                  </from>
                  <to>
                    <xdr:col>23</xdr:col>
                    <xdr:colOff>12700</xdr:colOff>
                    <xdr:row>16</xdr:row>
                    <xdr:rowOff>12700</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15</xdr:col>
                    <xdr:colOff>19050</xdr:colOff>
                    <xdr:row>23</xdr:row>
                    <xdr:rowOff>209550</xdr:rowOff>
                  </from>
                  <to>
                    <xdr:col>15</xdr:col>
                    <xdr:colOff>228600</xdr:colOff>
                    <xdr:row>25</xdr:row>
                    <xdr:rowOff>31750</xdr:rowOff>
                  </to>
                </anchor>
              </controlPr>
            </control>
          </mc:Choice>
        </mc:AlternateContent>
        <mc:AlternateContent xmlns:mc="http://schemas.openxmlformats.org/markup-compatibility/2006">
          <mc:Choice Requires="x14">
            <control shapeId="15374" r:id="rId10" name="Check Box 14">
              <controlPr defaultSize="0" autoFill="0" autoLine="0" autoPict="0">
                <anchor moveWithCells="1">
                  <from>
                    <xdr:col>15</xdr:col>
                    <xdr:colOff>12700</xdr:colOff>
                    <xdr:row>25</xdr:row>
                    <xdr:rowOff>184150</xdr:rowOff>
                  </from>
                  <to>
                    <xdr:col>15</xdr:col>
                    <xdr:colOff>203200</xdr:colOff>
                    <xdr:row>27</xdr:row>
                    <xdr:rowOff>0</xdr:rowOff>
                  </to>
                </anchor>
              </controlPr>
            </control>
          </mc:Choice>
        </mc:AlternateContent>
        <mc:AlternateContent xmlns:mc="http://schemas.openxmlformats.org/markup-compatibility/2006">
          <mc:Choice Requires="x14">
            <control shapeId="15375" r:id="rId11" name="Check Box 15">
              <controlPr defaultSize="0" autoFill="0" autoLine="0" autoPict="0">
                <anchor moveWithCells="1">
                  <from>
                    <xdr:col>15</xdr:col>
                    <xdr:colOff>12700</xdr:colOff>
                    <xdr:row>26</xdr:row>
                    <xdr:rowOff>203200</xdr:rowOff>
                  </from>
                  <to>
                    <xdr:col>15</xdr:col>
                    <xdr:colOff>228600</xdr:colOff>
                    <xdr:row>28</xdr:row>
                    <xdr:rowOff>19050</xdr:rowOff>
                  </to>
                </anchor>
              </controlPr>
            </control>
          </mc:Choice>
        </mc:AlternateContent>
        <mc:AlternateContent xmlns:mc="http://schemas.openxmlformats.org/markup-compatibility/2006">
          <mc:Choice Requires="x14">
            <control shapeId="15376" r:id="rId12" name="Check Box 16">
              <controlPr defaultSize="0" autoFill="0" autoLine="0" autoPict="0">
                <anchor moveWithCells="1">
                  <from>
                    <xdr:col>15</xdr:col>
                    <xdr:colOff>19050</xdr:colOff>
                    <xdr:row>28</xdr:row>
                    <xdr:rowOff>203200</xdr:rowOff>
                  </from>
                  <to>
                    <xdr:col>15</xdr:col>
                    <xdr:colOff>228600</xdr:colOff>
                    <xdr:row>30</xdr:row>
                    <xdr:rowOff>19050</xdr:rowOff>
                  </to>
                </anchor>
              </controlPr>
            </control>
          </mc:Choice>
        </mc:AlternateContent>
        <mc:AlternateContent xmlns:mc="http://schemas.openxmlformats.org/markup-compatibility/2006">
          <mc:Choice Requires="x14">
            <control shapeId="15377" r:id="rId13" name="Check Box 17">
              <controlPr defaultSize="0" autoFill="0" autoLine="0" autoPict="0">
                <anchor moveWithCells="1">
                  <from>
                    <xdr:col>15</xdr:col>
                    <xdr:colOff>19050</xdr:colOff>
                    <xdr:row>30</xdr:row>
                    <xdr:rowOff>0</xdr:rowOff>
                  </from>
                  <to>
                    <xdr:col>16</xdr:col>
                    <xdr:colOff>31750</xdr:colOff>
                    <xdr:row>31</xdr:row>
                    <xdr:rowOff>31750</xdr:rowOff>
                  </to>
                </anchor>
              </controlPr>
            </control>
          </mc:Choice>
        </mc:AlternateContent>
        <mc:AlternateContent xmlns:mc="http://schemas.openxmlformats.org/markup-compatibility/2006">
          <mc:Choice Requires="x14">
            <control shapeId="15378" r:id="rId14" name="Check Box 18">
              <controlPr defaultSize="0" autoFill="0" autoLine="0" autoPict="0">
                <anchor moveWithCells="1">
                  <from>
                    <xdr:col>15</xdr:col>
                    <xdr:colOff>31750</xdr:colOff>
                    <xdr:row>31</xdr:row>
                    <xdr:rowOff>190500</xdr:rowOff>
                  </from>
                  <to>
                    <xdr:col>16</xdr:col>
                    <xdr:colOff>50800</xdr:colOff>
                    <xdr:row>33</xdr:row>
                    <xdr:rowOff>12700</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30</xdr:col>
                    <xdr:colOff>19050</xdr:colOff>
                    <xdr:row>35</xdr:row>
                    <xdr:rowOff>146050</xdr:rowOff>
                  </from>
                  <to>
                    <xdr:col>31</xdr:col>
                    <xdr:colOff>12700</xdr:colOff>
                    <xdr:row>37</xdr:row>
                    <xdr:rowOff>38100</xdr:rowOff>
                  </to>
                </anchor>
              </controlPr>
            </control>
          </mc:Choice>
        </mc:AlternateContent>
        <mc:AlternateContent xmlns:mc="http://schemas.openxmlformats.org/markup-compatibility/2006">
          <mc:Choice Requires="x14">
            <control shapeId="15387" r:id="rId16" name="Check Box 27">
              <controlPr defaultSize="0" autoFill="0" autoLine="0" autoPict="0">
                <anchor moveWithCells="1">
                  <from>
                    <xdr:col>15</xdr:col>
                    <xdr:colOff>12700</xdr:colOff>
                    <xdr:row>20</xdr:row>
                    <xdr:rowOff>203200</xdr:rowOff>
                  </from>
                  <to>
                    <xdr:col>16</xdr:col>
                    <xdr:colOff>12700</xdr:colOff>
                    <xdr:row>22</xdr:row>
                    <xdr:rowOff>19050</xdr:rowOff>
                  </to>
                </anchor>
              </controlPr>
            </control>
          </mc:Choice>
        </mc:AlternateContent>
        <mc:AlternateContent xmlns:mc="http://schemas.openxmlformats.org/markup-compatibility/2006">
          <mc:Choice Requires="x14">
            <control shapeId="15388" r:id="rId17" name="Check Box 28">
              <controlPr defaultSize="0" autoFill="0" autoLine="0" autoPict="0">
                <anchor moveWithCells="1">
                  <from>
                    <xdr:col>15</xdr:col>
                    <xdr:colOff>19050</xdr:colOff>
                    <xdr:row>22</xdr:row>
                    <xdr:rowOff>190500</xdr:rowOff>
                  </from>
                  <to>
                    <xdr:col>15</xdr:col>
                    <xdr:colOff>222250</xdr:colOff>
                    <xdr:row>24</xdr:row>
                    <xdr:rowOff>12700</xdr:rowOff>
                  </to>
                </anchor>
              </controlPr>
            </control>
          </mc:Choice>
        </mc:AlternateContent>
        <mc:AlternateContent xmlns:mc="http://schemas.openxmlformats.org/markup-compatibility/2006">
          <mc:Choice Requires="x14">
            <control shapeId="15389" r:id="rId18" name="Check Box 29">
              <controlPr defaultSize="0" autoFill="0" autoLine="0" autoPict="0">
                <anchor moveWithCells="1">
                  <from>
                    <xdr:col>17</xdr:col>
                    <xdr:colOff>31750</xdr:colOff>
                    <xdr:row>36</xdr:row>
                    <xdr:rowOff>133350</xdr:rowOff>
                  </from>
                  <to>
                    <xdr:col>18</xdr:col>
                    <xdr:colOff>38100</xdr:colOff>
                    <xdr:row>38</xdr:row>
                    <xdr:rowOff>31750</xdr:rowOff>
                  </to>
                </anchor>
              </controlPr>
            </control>
          </mc:Choice>
        </mc:AlternateContent>
        <mc:AlternateContent xmlns:mc="http://schemas.openxmlformats.org/markup-compatibility/2006">
          <mc:Choice Requires="x14">
            <control shapeId="15390" r:id="rId19" name="Check Box 30">
              <controlPr defaultSize="0" autoFill="0" autoLine="0" autoPict="0">
                <anchor moveWithCells="1">
                  <from>
                    <xdr:col>30</xdr:col>
                    <xdr:colOff>12700</xdr:colOff>
                    <xdr:row>46</xdr:row>
                    <xdr:rowOff>146050</xdr:rowOff>
                  </from>
                  <to>
                    <xdr:col>30</xdr:col>
                    <xdr:colOff>203200</xdr:colOff>
                    <xdr:row>48</xdr:row>
                    <xdr:rowOff>38100</xdr:rowOff>
                  </to>
                </anchor>
              </controlPr>
            </control>
          </mc:Choice>
        </mc:AlternateContent>
        <mc:AlternateContent xmlns:mc="http://schemas.openxmlformats.org/markup-compatibility/2006">
          <mc:Choice Requires="x14">
            <control shapeId="15391" r:id="rId20" name="Check Box 31">
              <controlPr defaultSize="0" autoFill="0" autoLine="0" autoPict="0">
                <anchor moveWithCells="1">
                  <from>
                    <xdr:col>20</xdr:col>
                    <xdr:colOff>19050</xdr:colOff>
                    <xdr:row>36</xdr:row>
                    <xdr:rowOff>133350</xdr:rowOff>
                  </from>
                  <to>
                    <xdr:col>21</xdr:col>
                    <xdr:colOff>12700</xdr:colOff>
                    <xdr:row>38</xdr:row>
                    <xdr:rowOff>31750</xdr:rowOff>
                  </to>
                </anchor>
              </controlPr>
            </control>
          </mc:Choice>
        </mc:AlternateContent>
        <mc:AlternateContent xmlns:mc="http://schemas.openxmlformats.org/markup-compatibility/2006">
          <mc:Choice Requires="x14">
            <control shapeId="15392" r:id="rId21" name="Check Box 32">
              <controlPr defaultSize="0" autoFill="0" autoLine="0" autoPict="0">
                <anchor moveWithCells="1">
                  <from>
                    <xdr:col>17</xdr:col>
                    <xdr:colOff>19050</xdr:colOff>
                    <xdr:row>39</xdr:row>
                    <xdr:rowOff>133350</xdr:rowOff>
                  </from>
                  <to>
                    <xdr:col>18</xdr:col>
                    <xdr:colOff>12700</xdr:colOff>
                    <xdr:row>41</xdr:row>
                    <xdr:rowOff>31750</xdr:rowOff>
                  </to>
                </anchor>
              </controlPr>
            </control>
          </mc:Choice>
        </mc:AlternateContent>
        <mc:AlternateContent xmlns:mc="http://schemas.openxmlformats.org/markup-compatibility/2006">
          <mc:Choice Requires="x14">
            <control shapeId="15393" r:id="rId22" name="Check Box 33">
              <controlPr defaultSize="0" autoFill="0" autoLine="0" autoPict="0">
                <anchor moveWithCells="1">
                  <from>
                    <xdr:col>20</xdr:col>
                    <xdr:colOff>31750</xdr:colOff>
                    <xdr:row>44</xdr:row>
                    <xdr:rowOff>133350</xdr:rowOff>
                  </from>
                  <to>
                    <xdr:col>21</xdr:col>
                    <xdr:colOff>19050</xdr:colOff>
                    <xdr:row>46</xdr:row>
                    <xdr:rowOff>31750</xdr:rowOff>
                  </to>
                </anchor>
              </controlPr>
            </control>
          </mc:Choice>
        </mc:AlternateContent>
        <mc:AlternateContent xmlns:mc="http://schemas.openxmlformats.org/markup-compatibility/2006">
          <mc:Choice Requires="x14">
            <control shapeId="15394" r:id="rId23" name="Check Box 34">
              <controlPr defaultSize="0" autoFill="0" autoLine="0" autoPict="0">
                <anchor moveWithCells="1">
                  <from>
                    <xdr:col>20</xdr:col>
                    <xdr:colOff>19050</xdr:colOff>
                    <xdr:row>39</xdr:row>
                    <xdr:rowOff>133350</xdr:rowOff>
                  </from>
                  <to>
                    <xdr:col>21</xdr:col>
                    <xdr:colOff>12700</xdr:colOff>
                    <xdr:row>41</xdr:row>
                    <xdr:rowOff>31750</xdr:rowOff>
                  </to>
                </anchor>
              </controlPr>
            </control>
          </mc:Choice>
        </mc:AlternateContent>
        <mc:AlternateContent xmlns:mc="http://schemas.openxmlformats.org/markup-compatibility/2006">
          <mc:Choice Requires="x14">
            <control shapeId="15395" r:id="rId24" name="Check Box 35">
              <controlPr defaultSize="0" autoFill="0" autoLine="0" autoPict="0">
                <anchor moveWithCells="1">
                  <from>
                    <xdr:col>17</xdr:col>
                    <xdr:colOff>19050</xdr:colOff>
                    <xdr:row>42</xdr:row>
                    <xdr:rowOff>133350</xdr:rowOff>
                  </from>
                  <to>
                    <xdr:col>18</xdr:col>
                    <xdr:colOff>12700</xdr:colOff>
                    <xdr:row>44</xdr:row>
                    <xdr:rowOff>31750</xdr:rowOff>
                  </to>
                </anchor>
              </controlPr>
            </control>
          </mc:Choice>
        </mc:AlternateContent>
        <mc:AlternateContent xmlns:mc="http://schemas.openxmlformats.org/markup-compatibility/2006">
          <mc:Choice Requires="x14">
            <control shapeId="15396" r:id="rId25" name="Check Box 36">
              <controlPr defaultSize="0" autoFill="0" autoLine="0" autoPict="0">
                <anchor moveWithCells="1">
                  <from>
                    <xdr:col>20</xdr:col>
                    <xdr:colOff>31750</xdr:colOff>
                    <xdr:row>42</xdr:row>
                    <xdr:rowOff>133350</xdr:rowOff>
                  </from>
                  <to>
                    <xdr:col>21</xdr:col>
                    <xdr:colOff>12700</xdr:colOff>
                    <xdr:row>44</xdr:row>
                    <xdr:rowOff>31750</xdr:rowOff>
                  </to>
                </anchor>
              </controlPr>
            </control>
          </mc:Choice>
        </mc:AlternateContent>
        <mc:AlternateContent xmlns:mc="http://schemas.openxmlformats.org/markup-compatibility/2006">
          <mc:Choice Requires="x14">
            <control shapeId="15397" r:id="rId26" name="Check Box 37">
              <controlPr defaultSize="0" autoFill="0" autoLine="0" autoPict="0">
                <anchor moveWithCells="1">
                  <from>
                    <xdr:col>30</xdr:col>
                    <xdr:colOff>12700</xdr:colOff>
                    <xdr:row>45</xdr:row>
                    <xdr:rowOff>133350</xdr:rowOff>
                  </from>
                  <to>
                    <xdr:col>30</xdr:col>
                    <xdr:colOff>209550</xdr:colOff>
                    <xdr:row>47</xdr:row>
                    <xdr:rowOff>38100</xdr:rowOff>
                  </to>
                </anchor>
              </controlPr>
            </control>
          </mc:Choice>
        </mc:AlternateContent>
        <mc:AlternateContent xmlns:mc="http://schemas.openxmlformats.org/markup-compatibility/2006">
          <mc:Choice Requires="x14">
            <control shapeId="15398" r:id="rId27" name="Check Box 38">
              <controlPr defaultSize="0" autoFill="0" autoLine="0" autoPict="0">
                <anchor moveWithCells="1">
                  <from>
                    <xdr:col>30</xdr:col>
                    <xdr:colOff>19050</xdr:colOff>
                    <xdr:row>44</xdr:row>
                    <xdr:rowOff>146050</xdr:rowOff>
                  </from>
                  <to>
                    <xdr:col>31</xdr:col>
                    <xdr:colOff>0</xdr:colOff>
                    <xdr:row>46</xdr:row>
                    <xdr:rowOff>38100</xdr:rowOff>
                  </to>
                </anchor>
              </controlPr>
            </control>
          </mc:Choice>
        </mc:AlternateContent>
        <mc:AlternateContent xmlns:mc="http://schemas.openxmlformats.org/markup-compatibility/2006">
          <mc:Choice Requires="x14">
            <control shapeId="15399" r:id="rId28" name="Check Box 39">
              <controlPr defaultSize="0" autoFill="0" autoLine="0" autoPict="0">
                <anchor moveWithCells="1">
                  <from>
                    <xdr:col>30</xdr:col>
                    <xdr:colOff>19050</xdr:colOff>
                    <xdr:row>43</xdr:row>
                    <xdr:rowOff>146050</xdr:rowOff>
                  </from>
                  <to>
                    <xdr:col>31</xdr:col>
                    <xdr:colOff>19050</xdr:colOff>
                    <xdr:row>45</xdr:row>
                    <xdr:rowOff>38100</xdr:rowOff>
                  </to>
                </anchor>
              </controlPr>
            </control>
          </mc:Choice>
        </mc:AlternateContent>
        <mc:AlternateContent xmlns:mc="http://schemas.openxmlformats.org/markup-compatibility/2006">
          <mc:Choice Requires="x14">
            <control shapeId="15400" r:id="rId29" name="Check Box 40">
              <controlPr defaultSize="0" autoFill="0" autoLine="0" autoPict="0">
                <anchor moveWithCells="1">
                  <from>
                    <xdr:col>30</xdr:col>
                    <xdr:colOff>19050</xdr:colOff>
                    <xdr:row>42</xdr:row>
                    <xdr:rowOff>146050</xdr:rowOff>
                  </from>
                  <to>
                    <xdr:col>31</xdr:col>
                    <xdr:colOff>0</xdr:colOff>
                    <xdr:row>44</xdr:row>
                    <xdr:rowOff>38100</xdr:rowOff>
                  </to>
                </anchor>
              </controlPr>
            </control>
          </mc:Choice>
        </mc:AlternateContent>
        <mc:AlternateContent xmlns:mc="http://schemas.openxmlformats.org/markup-compatibility/2006">
          <mc:Choice Requires="x14">
            <control shapeId="15401" r:id="rId30" name="Check Box 41">
              <controlPr defaultSize="0" autoFill="0" autoLine="0" autoPict="0">
                <anchor moveWithCells="1">
                  <from>
                    <xdr:col>30</xdr:col>
                    <xdr:colOff>19050</xdr:colOff>
                    <xdr:row>42</xdr:row>
                    <xdr:rowOff>0</xdr:rowOff>
                  </from>
                  <to>
                    <xdr:col>31</xdr:col>
                    <xdr:colOff>19050</xdr:colOff>
                    <xdr:row>43</xdr:row>
                    <xdr:rowOff>31750</xdr:rowOff>
                  </to>
                </anchor>
              </controlPr>
            </control>
          </mc:Choice>
        </mc:AlternateContent>
        <mc:AlternateContent xmlns:mc="http://schemas.openxmlformats.org/markup-compatibility/2006">
          <mc:Choice Requires="x14">
            <control shapeId="15402" r:id="rId31" name="Check Box 42">
              <controlPr defaultSize="0" autoFill="0" autoLine="0" autoPict="0">
                <anchor moveWithCells="1">
                  <from>
                    <xdr:col>30</xdr:col>
                    <xdr:colOff>19050</xdr:colOff>
                    <xdr:row>39</xdr:row>
                    <xdr:rowOff>165100</xdr:rowOff>
                  </from>
                  <to>
                    <xdr:col>31</xdr:col>
                    <xdr:colOff>19050</xdr:colOff>
                    <xdr:row>41</xdr:row>
                    <xdr:rowOff>19050</xdr:rowOff>
                  </to>
                </anchor>
              </controlPr>
            </control>
          </mc:Choice>
        </mc:AlternateContent>
        <mc:AlternateContent xmlns:mc="http://schemas.openxmlformats.org/markup-compatibility/2006">
          <mc:Choice Requires="x14">
            <control shapeId="15403" r:id="rId32" name="Check Box 43">
              <controlPr defaultSize="0" autoFill="0" autoLine="0" autoPict="0">
                <anchor moveWithCells="1">
                  <from>
                    <xdr:col>30</xdr:col>
                    <xdr:colOff>19050</xdr:colOff>
                    <xdr:row>38</xdr:row>
                    <xdr:rowOff>146050</xdr:rowOff>
                  </from>
                  <to>
                    <xdr:col>31</xdr:col>
                    <xdr:colOff>12700</xdr:colOff>
                    <xdr:row>40</xdr:row>
                    <xdr:rowOff>38100</xdr:rowOff>
                  </to>
                </anchor>
              </controlPr>
            </control>
          </mc:Choice>
        </mc:AlternateContent>
        <mc:AlternateContent xmlns:mc="http://schemas.openxmlformats.org/markup-compatibility/2006">
          <mc:Choice Requires="x14">
            <control shapeId="15404" r:id="rId33" name="Check Box 44">
              <controlPr defaultSize="0" autoFill="0" autoLine="0" autoPict="0">
                <anchor moveWithCells="1">
                  <from>
                    <xdr:col>30</xdr:col>
                    <xdr:colOff>19050</xdr:colOff>
                    <xdr:row>36</xdr:row>
                    <xdr:rowOff>146050</xdr:rowOff>
                  </from>
                  <to>
                    <xdr:col>31</xdr:col>
                    <xdr:colOff>19050</xdr:colOff>
                    <xdr:row>38</xdr:row>
                    <xdr:rowOff>38100</xdr:rowOff>
                  </to>
                </anchor>
              </controlPr>
            </control>
          </mc:Choice>
        </mc:AlternateContent>
        <mc:AlternateContent xmlns:mc="http://schemas.openxmlformats.org/markup-compatibility/2006">
          <mc:Choice Requires="x14">
            <control shapeId="15405" r:id="rId34" name="Check Box 45">
              <controlPr defaultSize="0" autoFill="0" autoLine="0" autoPict="0">
                <anchor moveWithCells="1">
                  <from>
                    <xdr:col>17</xdr:col>
                    <xdr:colOff>19050</xdr:colOff>
                    <xdr:row>44</xdr:row>
                    <xdr:rowOff>133350</xdr:rowOff>
                  </from>
                  <to>
                    <xdr:col>18</xdr:col>
                    <xdr:colOff>0</xdr:colOff>
                    <xdr:row>46</xdr:row>
                    <xdr:rowOff>31750</xdr:rowOff>
                  </to>
                </anchor>
              </controlPr>
            </control>
          </mc:Choice>
        </mc:AlternateContent>
        <mc:AlternateContent xmlns:mc="http://schemas.openxmlformats.org/markup-compatibility/2006">
          <mc:Choice Requires="x14">
            <control shapeId="15406" r:id="rId35" name="Check Box 46">
              <controlPr defaultSize="0" autoFill="0" autoLine="0" autoPict="0">
                <anchor moveWithCells="1">
                  <from>
                    <xdr:col>17</xdr:col>
                    <xdr:colOff>19050</xdr:colOff>
                    <xdr:row>46</xdr:row>
                    <xdr:rowOff>152400</xdr:rowOff>
                  </from>
                  <to>
                    <xdr:col>18</xdr:col>
                    <xdr:colOff>12700</xdr:colOff>
                    <xdr:row>48</xdr:row>
                    <xdr:rowOff>12700</xdr:rowOff>
                  </to>
                </anchor>
              </controlPr>
            </control>
          </mc:Choice>
        </mc:AlternateContent>
        <mc:AlternateContent xmlns:mc="http://schemas.openxmlformats.org/markup-compatibility/2006">
          <mc:Choice Requires="x14">
            <control shapeId="15407" r:id="rId36" name="Check Box 47">
              <controlPr defaultSize="0" autoFill="0" autoLine="0" autoPict="0">
                <anchor moveWithCells="1">
                  <from>
                    <xdr:col>20</xdr:col>
                    <xdr:colOff>31750</xdr:colOff>
                    <xdr:row>46</xdr:row>
                    <xdr:rowOff>133350</xdr:rowOff>
                  </from>
                  <to>
                    <xdr:col>21</xdr:col>
                    <xdr:colOff>0</xdr:colOff>
                    <xdr:row>48</xdr:row>
                    <xdr:rowOff>31750</xdr:rowOff>
                  </to>
                </anchor>
              </controlPr>
            </control>
          </mc:Choice>
        </mc:AlternateContent>
        <mc:AlternateContent xmlns:mc="http://schemas.openxmlformats.org/markup-compatibility/2006">
          <mc:Choice Requires="x14">
            <control shapeId="15409" r:id="rId37" name="Check Box 49">
              <controlPr defaultSize="0" autoFill="0" autoLine="0" autoPict="0">
                <anchor moveWithCells="1">
                  <from>
                    <xdr:col>17</xdr:col>
                    <xdr:colOff>19050</xdr:colOff>
                    <xdr:row>55</xdr:row>
                    <xdr:rowOff>146050</xdr:rowOff>
                  </from>
                  <to>
                    <xdr:col>18</xdr:col>
                    <xdr:colOff>0</xdr:colOff>
                    <xdr:row>57</xdr:row>
                    <xdr:rowOff>38100</xdr:rowOff>
                  </to>
                </anchor>
              </controlPr>
            </control>
          </mc:Choice>
        </mc:AlternateContent>
        <mc:AlternateContent xmlns:mc="http://schemas.openxmlformats.org/markup-compatibility/2006">
          <mc:Choice Requires="x14">
            <control shapeId="15410" r:id="rId38" name="Check Box 50">
              <controlPr defaultSize="0" autoFill="0" autoLine="0" autoPict="0">
                <anchor moveWithCells="1">
                  <from>
                    <xdr:col>17</xdr:col>
                    <xdr:colOff>12700</xdr:colOff>
                    <xdr:row>51</xdr:row>
                    <xdr:rowOff>146050</xdr:rowOff>
                  </from>
                  <to>
                    <xdr:col>17</xdr:col>
                    <xdr:colOff>222250</xdr:colOff>
                    <xdr:row>53</xdr:row>
                    <xdr:rowOff>38100</xdr:rowOff>
                  </to>
                </anchor>
              </controlPr>
            </control>
          </mc:Choice>
        </mc:AlternateContent>
        <mc:AlternateContent xmlns:mc="http://schemas.openxmlformats.org/markup-compatibility/2006">
          <mc:Choice Requires="x14">
            <control shapeId="15411" r:id="rId39" name="Check Box 51">
              <controlPr defaultSize="0" autoFill="0" autoLine="0" autoPict="0">
                <anchor moveWithCells="1">
                  <from>
                    <xdr:col>20</xdr:col>
                    <xdr:colOff>19050</xdr:colOff>
                    <xdr:row>51</xdr:row>
                    <xdr:rowOff>133350</xdr:rowOff>
                  </from>
                  <to>
                    <xdr:col>21</xdr:col>
                    <xdr:colOff>12700</xdr:colOff>
                    <xdr:row>53</xdr:row>
                    <xdr:rowOff>31750</xdr:rowOff>
                  </to>
                </anchor>
              </controlPr>
            </control>
          </mc:Choice>
        </mc:AlternateContent>
        <mc:AlternateContent xmlns:mc="http://schemas.openxmlformats.org/markup-compatibility/2006">
          <mc:Choice Requires="x14">
            <control shapeId="15412" r:id="rId40" name="Check Box 52">
              <controlPr defaultSize="0" autoFill="0" autoLine="0" autoPict="0">
                <anchor moveWithCells="1">
                  <from>
                    <xdr:col>30</xdr:col>
                    <xdr:colOff>19050</xdr:colOff>
                    <xdr:row>55</xdr:row>
                    <xdr:rowOff>133350</xdr:rowOff>
                  </from>
                  <to>
                    <xdr:col>31</xdr:col>
                    <xdr:colOff>31750</xdr:colOff>
                    <xdr:row>57</xdr:row>
                    <xdr:rowOff>31750</xdr:rowOff>
                  </to>
                </anchor>
              </controlPr>
            </control>
          </mc:Choice>
        </mc:AlternateContent>
        <mc:AlternateContent xmlns:mc="http://schemas.openxmlformats.org/markup-compatibility/2006">
          <mc:Choice Requires="x14">
            <control shapeId="15413" r:id="rId41" name="Check Box 53">
              <controlPr defaultSize="0" autoFill="0" autoLine="0" autoPict="0">
                <anchor moveWithCells="1">
                  <from>
                    <xdr:col>32</xdr:col>
                    <xdr:colOff>12700</xdr:colOff>
                    <xdr:row>55</xdr:row>
                    <xdr:rowOff>133350</xdr:rowOff>
                  </from>
                  <to>
                    <xdr:col>33</xdr:col>
                    <xdr:colOff>0</xdr:colOff>
                    <xdr:row>57</xdr:row>
                    <xdr:rowOff>31750</xdr:rowOff>
                  </to>
                </anchor>
              </controlPr>
            </control>
          </mc:Choice>
        </mc:AlternateContent>
        <mc:AlternateContent xmlns:mc="http://schemas.openxmlformats.org/markup-compatibility/2006">
          <mc:Choice Requires="x14">
            <control shapeId="15414" r:id="rId42" name="Check Box 54">
              <controlPr defaultSize="0" autoFill="0" autoLine="0" autoPict="0">
                <anchor moveWithCells="1">
                  <from>
                    <xdr:col>34</xdr:col>
                    <xdr:colOff>12700</xdr:colOff>
                    <xdr:row>55</xdr:row>
                    <xdr:rowOff>133350</xdr:rowOff>
                  </from>
                  <to>
                    <xdr:col>35</xdr:col>
                    <xdr:colOff>12700</xdr:colOff>
                    <xdr:row>57</xdr:row>
                    <xdr:rowOff>31750</xdr:rowOff>
                  </to>
                </anchor>
              </controlPr>
            </control>
          </mc:Choice>
        </mc:AlternateContent>
        <mc:AlternateContent xmlns:mc="http://schemas.openxmlformats.org/markup-compatibility/2006">
          <mc:Choice Requires="x14">
            <control shapeId="15415" r:id="rId43" name="Check Box 55">
              <controlPr defaultSize="0" autoFill="0" autoLine="0" autoPict="0">
                <anchor moveWithCells="1">
                  <from>
                    <xdr:col>32</xdr:col>
                    <xdr:colOff>12700</xdr:colOff>
                    <xdr:row>56</xdr:row>
                    <xdr:rowOff>133350</xdr:rowOff>
                  </from>
                  <to>
                    <xdr:col>32</xdr:col>
                    <xdr:colOff>228600</xdr:colOff>
                    <xdr:row>58</xdr:row>
                    <xdr:rowOff>19050</xdr:rowOff>
                  </to>
                </anchor>
              </controlPr>
            </control>
          </mc:Choice>
        </mc:AlternateContent>
        <mc:AlternateContent xmlns:mc="http://schemas.openxmlformats.org/markup-compatibility/2006">
          <mc:Choice Requires="x14">
            <control shapeId="15416" r:id="rId44" name="Check Box 56">
              <controlPr defaultSize="0" autoFill="0" autoLine="0" autoPict="0">
                <anchor moveWithCells="1">
                  <from>
                    <xdr:col>30</xdr:col>
                    <xdr:colOff>19050</xdr:colOff>
                    <xdr:row>56</xdr:row>
                    <xdr:rowOff>152400</xdr:rowOff>
                  </from>
                  <to>
                    <xdr:col>31</xdr:col>
                    <xdr:colOff>31750</xdr:colOff>
                    <xdr:row>58</xdr:row>
                    <xdr:rowOff>19050</xdr:rowOff>
                  </to>
                </anchor>
              </controlPr>
            </control>
          </mc:Choice>
        </mc:AlternateContent>
        <mc:AlternateContent xmlns:mc="http://schemas.openxmlformats.org/markup-compatibility/2006">
          <mc:Choice Requires="x14">
            <control shapeId="15417" r:id="rId45" name="Check Box 57">
              <controlPr defaultSize="0" autoFill="0" autoLine="0" autoPict="0">
                <anchor moveWithCells="1">
                  <from>
                    <xdr:col>30</xdr:col>
                    <xdr:colOff>12700</xdr:colOff>
                    <xdr:row>57</xdr:row>
                    <xdr:rowOff>152400</xdr:rowOff>
                  </from>
                  <to>
                    <xdr:col>31</xdr:col>
                    <xdr:colOff>31750</xdr:colOff>
                    <xdr:row>59</xdr:row>
                    <xdr:rowOff>19050</xdr:rowOff>
                  </to>
                </anchor>
              </controlPr>
            </control>
          </mc:Choice>
        </mc:AlternateContent>
        <mc:AlternateContent xmlns:mc="http://schemas.openxmlformats.org/markup-compatibility/2006">
          <mc:Choice Requires="x14">
            <control shapeId="15418" r:id="rId46" name="Check Box 58">
              <controlPr defaultSize="0" autoFill="0" autoLine="0" autoPict="0">
                <anchor moveWithCells="1">
                  <from>
                    <xdr:col>32</xdr:col>
                    <xdr:colOff>0</xdr:colOff>
                    <xdr:row>57</xdr:row>
                    <xdr:rowOff>146050</xdr:rowOff>
                  </from>
                  <to>
                    <xdr:col>32</xdr:col>
                    <xdr:colOff>209550</xdr:colOff>
                    <xdr:row>59</xdr:row>
                    <xdr:rowOff>31750</xdr:rowOff>
                  </to>
                </anchor>
              </controlPr>
            </control>
          </mc:Choice>
        </mc:AlternateContent>
        <mc:AlternateContent xmlns:mc="http://schemas.openxmlformats.org/markup-compatibility/2006">
          <mc:Choice Requires="x14">
            <control shapeId="15419" r:id="rId47" name="Check Box 59">
              <controlPr defaultSize="0" autoFill="0" autoLine="0" autoPict="0">
                <anchor moveWithCells="1">
                  <from>
                    <xdr:col>34</xdr:col>
                    <xdr:colOff>31750</xdr:colOff>
                    <xdr:row>57</xdr:row>
                    <xdr:rowOff>146050</xdr:rowOff>
                  </from>
                  <to>
                    <xdr:col>34</xdr:col>
                    <xdr:colOff>228600</xdr:colOff>
                    <xdr:row>59</xdr:row>
                    <xdr:rowOff>38100</xdr:rowOff>
                  </to>
                </anchor>
              </controlPr>
            </control>
          </mc:Choice>
        </mc:AlternateContent>
        <mc:AlternateContent xmlns:mc="http://schemas.openxmlformats.org/markup-compatibility/2006">
          <mc:Choice Requires="x14">
            <control shapeId="15420" r:id="rId48" name="Check Box 60">
              <controlPr defaultSize="0" autoFill="0" autoLine="0" autoPict="0">
                <anchor moveWithCells="1">
                  <from>
                    <xdr:col>30</xdr:col>
                    <xdr:colOff>12700</xdr:colOff>
                    <xdr:row>58</xdr:row>
                    <xdr:rowOff>152400</xdr:rowOff>
                  </from>
                  <to>
                    <xdr:col>31</xdr:col>
                    <xdr:colOff>12700</xdr:colOff>
                    <xdr:row>60</xdr:row>
                    <xdr:rowOff>12700</xdr:rowOff>
                  </to>
                </anchor>
              </controlPr>
            </control>
          </mc:Choice>
        </mc:AlternateContent>
        <mc:AlternateContent xmlns:mc="http://schemas.openxmlformats.org/markup-compatibility/2006">
          <mc:Choice Requires="x14">
            <control shapeId="15421" r:id="rId49" name="Check Box 61">
              <controlPr defaultSize="0" autoFill="0" autoLine="0" autoPict="0">
                <anchor moveWithCells="1">
                  <from>
                    <xdr:col>30</xdr:col>
                    <xdr:colOff>12700</xdr:colOff>
                    <xdr:row>60</xdr:row>
                    <xdr:rowOff>0</xdr:rowOff>
                  </from>
                  <to>
                    <xdr:col>30</xdr:col>
                    <xdr:colOff>222250</xdr:colOff>
                    <xdr:row>60</xdr:row>
                    <xdr:rowOff>165100</xdr:rowOff>
                  </to>
                </anchor>
              </controlPr>
            </control>
          </mc:Choice>
        </mc:AlternateContent>
        <mc:AlternateContent xmlns:mc="http://schemas.openxmlformats.org/markup-compatibility/2006">
          <mc:Choice Requires="x14">
            <control shapeId="15422" r:id="rId50" name="Check Box 62">
              <controlPr defaultSize="0" autoFill="0" autoLine="0" autoPict="0">
                <anchor moveWithCells="1">
                  <from>
                    <xdr:col>32</xdr:col>
                    <xdr:colOff>12700</xdr:colOff>
                    <xdr:row>59</xdr:row>
                    <xdr:rowOff>165100</xdr:rowOff>
                  </from>
                  <to>
                    <xdr:col>32</xdr:col>
                    <xdr:colOff>222250</xdr:colOff>
                    <xdr:row>61</xdr:row>
                    <xdr:rowOff>12700</xdr:rowOff>
                  </to>
                </anchor>
              </controlPr>
            </control>
          </mc:Choice>
        </mc:AlternateContent>
        <mc:AlternateContent xmlns:mc="http://schemas.openxmlformats.org/markup-compatibility/2006">
          <mc:Choice Requires="x14">
            <control shapeId="15423" r:id="rId51" name="Check Box 63">
              <controlPr defaultSize="0" autoFill="0" autoLine="0" autoPict="0">
                <anchor moveWithCells="1">
                  <from>
                    <xdr:col>32</xdr:col>
                    <xdr:colOff>0</xdr:colOff>
                    <xdr:row>60</xdr:row>
                    <xdr:rowOff>165100</xdr:rowOff>
                  </from>
                  <to>
                    <xdr:col>32</xdr:col>
                    <xdr:colOff>222250</xdr:colOff>
                    <xdr:row>62</xdr:row>
                    <xdr:rowOff>0</xdr:rowOff>
                  </to>
                </anchor>
              </controlPr>
            </control>
          </mc:Choice>
        </mc:AlternateContent>
        <mc:AlternateContent xmlns:mc="http://schemas.openxmlformats.org/markup-compatibility/2006">
          <mc:Choice Requires="x14">
            <control shapeId="15424" r:id="rId52" name="Check Box 64">
              <controlPr defaultSize="0" autoFill="0" autoLine="0" autoPict="0">
                <anchor moveWithCells="1">
                  <from>
                    <xdr:col>34</xdr:col>
                    <xdr:colOff>31750</xdr:colOff>
                    <xdr:row>59</xdr:row>
                    <xdr:rowOff>165100</xdr:rowOff>
                  </from>
                  <to>
                    <xdr:col>34</xdr:col>
                    <xdr:colOff>228600</xdr:colOff>
                    <xdr:row>61</xdr:row>
                    <xdr:rowOff>12700</xdr:rowOff>
                  </to>
                </anchor>
              </controlPr>
            </control>
          </mc:Choice>
        </mc:AlternateContent>
        <mc:AlternateContent xmlns:mc="http://schemas.openxmlformats.org/markup-compatibility/2006">
          <mc:Choice Requires="x14">
            <control shapeId="15425" r:id="rId53" name="Check Box 65">
              <controlPr defaultSize="0" autoFill="0" autoLine="0" autoPict="0">
                <anchor moveWithCells="1">
                  <from>
                    <xdr:col>30</xdr:col>
                    <xdr:colOff>12700</xdr:colOff>
                    <xdr:row>60</xdr:row>
                    <xdr:rowOff>165100</xdr:rowOff>
                  </from>
                  <to>
                    <xdr:col>31</xdr:col>
                    <xdr:colOff>0</xdr:colOff>
                    <xdr:row>62</xdr:row>
                    <xdr:rowOff>12700</xdr:rowOff>
                  </to>
                </anchor>
              </controlPr>
            </control>
          </mc:Choice>
        </mc:AlternateContent>
        <mc:AlternateContent xmlns:mc="http://schemas.openxmlformats.org/markup-compatibility/2006">
          <mc:Choice Requires="x14">
            <control shapeId="15426" r:id="rId54" name="Check Box 66">
              <controlPr defaultSize="0" autoFill="0" autoLine="0" autoPict="0">
                <anchor moveWithCells="1">
                  <from>
                    <xdr:col>17</xdr:col>
                    <xdr:colOff>19050</xdr:colOff>
                    <xdr:row>57</xdr:row>
                    <xdr:rowOff>133350</xdr:rowOff>
                  </from>
                  <to>
                    <xdr:col>18</xdr:col>
                    <xdr:colOff>12700</xdr:colOff>
                    <xdr:row>59</xdr:row>
                    <xdr:rowOff>31750</xdr:rowOff>
                  </to>
                </anchor>
              </controlPr>
            </control>
          </mc:Choice>
        </mc:AlternateContent>
        <mc:AlternateContent xmlns:mc="http://schemas.openxmlformats.org/markup-compatibility/2006">
          <mc:Choice Requires="x14">
            <control shapeId="15427" r:id="rId55" name="Check Box 67">
              <controlPr defaultSize="0" autoFill="0" autoLine="0" autoPict="0">
                <anchor moveWithCells="1">
                  <from>
                    <xdr:col>17</xdr:col>
                    <xdr:colOff>19050</xdr:colOff>
                    <xdr:row>59</xdr:row>
                    <xdr:rowOff>146050</xdr:rowOff>
                  </from>
                  <to>
                    <xdr:col>18</xdr:col>
                    <xdr:colOff>19050</xdr:colOff>
                    <xdr:row>61</xdr:row>
                    <xdr:rowOff>38100</xdr:rowOff>
                  </to>
                </anchor>
              </controlPr>
            </control>
          </mc:Choice>
        </mc:AlternateContent>
        <mc:AlternateContent xmlns:mc="http://schemas.openxmlformats.org/markup-compatibility/2006">
          <mc:Choice Requires="x14">
            <control shapeId="15428" r:id="rId56" name="Check Box 68">
              <controlPr defaultSize="0" autoFill="0" autoLine="0" autoPict="0">
                <anchor moveWithCells="1">
                  <from>
                    <xdr:col>32</xdr:col>
                    <xdr:colOff>12700</xdr:colOff>
                    <xdr:row>58</xdr:row>
                    <xdr:rowOff>146050</xdr:rowOff>
                  </from>
                  <to>
                    <xdr:col>32</xdr:col>
                    <xdr:colOff>209550</xdr:colOff>
                    <xdr:row>60</xdr:row>
                    <xdr:rowOff>38100</xdr:rowOff>
                  </to>
                </anchor>
              </controlPr>
            </control>
          </mc:Choice>
        </mc:AlternateContent>
        <mc:AlternateContent xmlns:mc="http://schemas.openxmlformats.org/markup-compatibility/2006">
          <mc:Choice Requires="x14">
            <control shapeId="15364" r:id="rId57" name="Check Box 4">
              <controlPr defaultSize="0" autoFill="0" autoLine="0" autoPict="0">
                <anchor moveWithCells="1">
                  <from>
                    <xdr:col>27</xdr:col>
                    <xdr:colOff>19050</xdr:colOff>
                    <xdr:row>4</xdr:row>
                    <xdr:rowOff>285750</xdr:rowOff>
                  </from>
                  <to>
                    <xdr:col>28</xdr:col>
                    <xdr:colOff>38100</xdr:colOff>
                    <xdr:row>6</xdr:row>
                    <xdr:rowOff>19050</xdr:rowOff>
                  </to>
                </anchor>
              </controlPr>
            </control>
          </mc:Choice>
        </mc:AlternateContent>
        <mc:AlternateContent xmlns:mc="http://schemas.openxmlformats.org/markup-compatibility/2006">
          <mc:Choice Requires="x14">
            <control shapeId="15366" r:id="rId58" name="Check Box 6">
              <controlPr defaultSize="0" autoFill="0" autoLine="0" autoPict="0">
                <anchor moveWithCells="1">
                  <from>
                    <xdr:col>27</xdr:col>
                    <xdr:colOff>19050</xdr:colOff>
                    <xdr:row>5</xdr:row>
                    <xdr:rowOff>165100</xdr:rowOff>
                  </from>
                  <to>
                    <xdr:col>27</xdr:col>
                    <xdr:colOff>222250</xdr:colOff>
                    <xdr:row>7</xdr:row>
                    <xdr:rowOff>19050</xdr:rowOff>
                  </to>
                </anchor>
              </controlPr>
            </control>
          </mc:Choice>
        </mc:AlternateContent>
        <mc:AlternateContent xmlns:mc="http://schemas.openxmlformats.org/markup-compatibility/2006">
          <mc:Choice Requires="x14">
            <control shapeId="15370" r:id="rId59" name="Check Box 10">
              <controlPr defaultSize="0" autoFill="0" autoLine="0" autoPict="0">
                <anchor moveWithCells="1">
                  <from>
                    <xdr:col>18</xdr:col>
                    <xdr:colOff>12700</xdr:colOff>
                    <xdr:row>9</xdr:row>
                    <xdr:rowOff>184150</xdr:rowOff>
                  </from>
                  <to>
                    <xdr:col>18</xdr:col>
                    <xdr:colOff>222250</xdr:colOff>
                    <xdr:row>11</xdr:row>
                    <xdr:rowOff>19050</xdr:rowOff>
                  </to>
                </anchor>
              </controlPr>
            </control>
          </mc:Choice>
        </mc:AlternateContent>
        <mc:AlternateContent xmlns:mc="http://schemas.openxmlformats.org/markup-compatibility/2006">
          <mc:Choice Requires="x14">
            <control shapeId="15386" r:id="rId60" name="Check Box 26">
              <controlPr defaultSize="0" autoFill="0" autoLine="0" autoPict="0">
                <anchor moveWithCells="1">
                  <from>
                    <xdr:col>25</xdr:col>
                    <xdr:colOff>19050</xdr:colOff>
                    <xdr:row>16</xdr:row>
                    <xdr:rowOff>190500</xdr:rowOff>
                  </from>
                  <to>
                    <xdr:col>26</xdr:col>
                    <xdr:colOff>19050</xdr:colOff>
                    <xdr:row>18</xdr:row>
                    <xdr:rowOff>12700</xdr:rowOff>
                  </to>
                </anchor>
              </controlPr>
            </control>
          </mc:Choice>
        </mc:AlternateContent>
        <mc:AlternateContent xmlns:mc="http://schemas.openxmlformats.org/markup-compatibility/2006">
          <mc:Choice Requires="x14">
            <control shapeId="15379" r:id="rId61" name="Check Box 19">
              <controlPr defaultSize="0" autoFill="0" autoLine="0" autoPict="0">
                <anchor moveWithCells="1">
                  <from>
                    <xdr:col>25</xdr:col>
                    <xdr:colOff>31750</xdr:colOff>
                    <xdr:row>27</xdr:row>
                    <xdr:rowOff>203200</xdr:rowOff>
                  </from>
                  <to>
                    <xdr:col>26</xdr:col>
                    <xdr:colOff>50800</xdr:colOff>
                    <xdr:row>29</xdr:row>
                    <xdr:rowOff>19050</xdr:rowOff>
                  </to>
                </anchor>
              </controlPr>
            </control>
          </mc:Choice>
        </mc:AlternateContent>
        <mc:AlternateContent xmlns:mc="http://schemas.openxmlformats.org/markup-compatibility/2006">
          <mc:Choice Requires="x14">
            <control shapeId="15380" r:id="rId62" name="Check Box 20">
              <controlPr defaultSize="0" autoFill="0" autoLine="0" autoPict="0">
                <anchor moveWithCells="1">
                  <from>
                    <xdr:col>22</xdr:col>
                    <xdr:colOff>19050</xdr:colOff>
                    <xdr:row>27</xdr:row>
                    <xdr:rowOff>190500</xdr:rowOff>
                  </from>
                  <to>
                    <xdr:col>23</xdr:col>
                    <xdr:colOff>38100</xdr:colOff>
                    <xdr:row>29</xdr:row>
                    <xdr:rowOff>12700</xdr:rowOff>
                  </to>
                </anchor>
              </controlPr>
            </control>
          </mc:Choice>
        </mc:AlternateContent>
        <mc:AlternateContent xmlns:mc="http://schemas.openxmlformats.org/markup-compatibility/2006">
          <mc:Choice Requires="x14">
            <control shapeId="15429" r:id="rId63" name="Check Box 69">
              <controlPr defaultSize="0" autoFill="0" autoLine="0" autoPict="0">
                <anchor moveWithCells="1">
                  <from>
                    <xdr:col>2</xdr:col>
                    <xdr:colOff>76200</xdr:colOff>
                    <xdr:row>7</xdr:row>
                    <xdr:rowOff>0</xdr:rowOff>
                  </from>
                  <to>
                    <xdr:col>2</xdr:col>
                    <xdr:colOff>298450</xdr:colOff>
                    <xdr:row>8</xdr:row>
                    <xdr:rowOff>0</xdr:rowOff>
                  </to>
                </anchor>
              </controlPr>
            </control>
          </mc:Choice>
        </mc:AlternateContent>
        <mc:AlternateContent xmlns:mc="http://schemas.openxmlformats.org/markup-compatibility/2006">
          <mc:Choice Requires="x14">
            <control shapeId="15430" r:id="rId64" name="Check Box 70">
              <controlPr defaultSize="0" autoFill="0" autoLine="0" autoPict="0">
                <anchor moveWithCells="1">
                  <from>
                    <xdr:col>2</xdr:col>
                    <xdr:colOff>88900</xdr:colOff>
                    <xdr:row>8</xdr:row>
                    <xdr:rowOff>203200</xdr:rowOff>
                  </from>
                  <to>
                    <xdr:col>2</xdr:col>
                    <xdr:colOff>304800</xdr:colOff>
                    <xdr:row>10</xdr:row>
                    <xdr:rowOff>19050</xdr:rowOff>
                  </to>
                </anchor>
              </controlPr>
            </control>
          </mc:Choice>
        </mc:AlternateContent>
        <mc:AlternateContent xmlns:mc="http://schemas.openxmlformats.org/markup-compatibility/2006">
          <mc:Choice Requires="x14">
            <control shapeId="15431" r:id="rId65" name="Check Box 71">
              <controlPr defaultSize="0" autoFill="0" autoLine="0" autoPict="0">
                <anchor moveWithCells="1">
                  <from>
                    <xdr:col>2</xdr:col>
                    <xdr:colOff>76200</xdr:colOff>
                    <xdr:row>14</xdr:row>
                    <xdr:rowOff>184150</xdr:rowOff>
                  </from>
                  <to>
                    <xdr:col>2</xdr:col>
                    <xdr:colOff>279400</xdr:colOff>
                    <xdr:row>16</xdr:row>
                    <xdr:rowOff>12700</xdr:rowOff>
                  </to>
                </anchor>
              </controlPr>
            </control>
          </mc:Choice>
        </mc:AlternateContent>
        <mc:AlternateContent xmlns:mc="http://schemas.openxmlformats.org/markup-compatibility/2006">
          <mc:Choice Requires="x14">
            <control shapeId="15432" r:id="rId66" name="Check Box 72">
              <controlPr defaultSize="0" autoFill="0" autoLine="0" autoPict="0">
                <anchor moveWithCells="1">
                  <from>
                    <xdr:col>2</xdr:col>
                    <xdr:colOff>88900</xdr:colOff>
                    <xdr:row>17</xdr:row>
                    <xdr:rowOff>12700</xdr:rowOff>
                  </from>
                  <to>
                    <xdr:col>2</xdr:col>
                    <xdr:colOff>304800</xdr:colOff>
                    <xdr:row>17</xdr:row>
                    <xdr:rowOff>203200</xdr:rowOff>
                  </to>
                </anchor>
              </controlPr>
            </control>
          </mc:Choice>
        </mc:AlternateContent>
        <mc:AlternateContent xmlns:mc="http://schemas.openxmlformats.org/markup-compatibility/2006">
          <mc:Choice Requires="x14">
            <control shapeId="15433" r:id="rId67" name="Check Box 73">
              <controlPr defaultSize="0" autoFill="0" autoLine="0" autoPict="0">
                <anchor moveWithCells="1">
                  <from>
                    <xdr:col>2</xdr:col>
                    <xdr:colOff>88900</xdr:colOff>
                    <xdr:row>20</xdr:row>
                    <xdr:rowOff>203200</xdr:rowOff>
                  </from>
                  <to>
                    <xdr:col>2</xdr:col>
                    <xdr:colOff>298450</xdr:colOff>
                    <xdr:row>22</xdr:row>
                    <xdr:rowOff>19050</xdr:rowOff>
                  </to>
                </anchor>
              </controlPr>
            </control>
          </mc:Choice>
        </mc:AlternateContent>
        <mc:AlternateContent xmlns:mc="http://schemas.openxmlformats.org/markup-compatibility/2006">
          <mc:Choice Requires="x14">
            <control shapeId="15434" r:id="rId68" name="Check Box 74">
              <controlPr defaultSize="0" autoFill="0" autoLine="0" autoPict="0">
                <anchor moveWithCells="1">
                  <from>
                    <xdr:col>2</xdr:col>
                    <xdr:colOff>88900</xdr:colOff>
                    <xdr:row>24</xdr:row>
                    <xdr:rowOff>12700</xdr:rowOff>
                  </from>
                  <to>
                    <xdr:col>2</xdr:col>
                    <xdr:colOff>298450</xdr:colOff>
                    <xdr:row>24</xdr:row>
                    <xdr:rowOff>190500</xdr:rowOff>
                  </to>
                </anchor>
              </controlPr>
            </control>
          </mc:Choice>
        </mc:AlternateContent>
        <mc:AlternateContent xmlns:mc="http://schemas.openxmlformats.org/markup-compatibility/2006">
          <mc:Choice Requires="x14">
            <control shapeId="15435" r:id="rId69" name="Check Box 75">
              <controlPr defaultSize="0" autoFill="0" autoLine="0" autoPict="0">
                <anchor moveWithCells="1">
                  <from>
                    <xdr:col>2</xdr:col>
                    <xdr:colOff>88900</xdr:colOff>
                    <xdr:row>27</xdr:row>
                    <xdr:rowOff>12700</xdr:rowOff>
                  </from>
                  <to>
                    <xdr:col>2</xdr:col>
                    <xdr:colOff>317500</xdr:colOff>
                    <xdr:row>27</xdr:row>
                    <xdr:rowOff>203200</xdr:rowOff>
                  </to>
                </anchor>
              </controlPr>
            </control>
          </mc:Choice>
        </mc:AlternateContent>
        <mc:AlternateContent xmlns:mc="http://schemas.openxmlformats.org/markup-compatibility/2006">
          <mc:Choice Requires="x14">
            <control shapeId="15436" r:id="rId70" name="Check Box 76">
              <controlPr defaultSize="0" autoFill="0" autoLine="0" autoPict="0">
                <anchor moveWithCells="1">
                  <from>
                    <xdr:col>2</xdr:col>
                    <xdr:colOff>88900</xdr:colOff>
                    <xdr:row>33</xdr:row>
                    <xdr:rowOff>0</xdr:rowOff>
                  </from>
                  <to>
                    <xdr:col>2</xdr:col>
                    <xdr:colOff>304800</xdr:colOff>
                    <xdr:row>33</xdr:row>
                    <xdr:rowOff>203200</xdr:rowOff>
                  </to>
                </anchor>
              </controlPr>
            </control>
          </mc:Choice>
        </mc:AlternateContent>
        <mc:AlternateContent xmlns:mc="http://schemas.openxmlformats.org/markup-compatibility/2006">
          <mc:Choice Requires="x14">
            <control shapeId="15437" r:id="rId71" name="Check Box 77">
              <controlPr defaultSize="0" autoFill="0" autoLine="0" autoPict="0">
                <anchor moveWithCells="1">
                  <from>
                    <xdr:col>2</xdr:col>
                    <xdr:colOff>76200</xdr:colOff>
                    <xdr:row>35</xdr:row>
                    <xdr:rowOff>165100</xdr:rowOff>
                  </from>
                  <to>
                    <xdr:col>2</xdr:col>
                    <xdr:colOff>279400</xdr:colOff>
                    <xdr:row>37</xdr:row>
                    <xdr:rowOff>19050</xdr:rowOff>
                  </to>
                </anchor>
              </controlPr>
            </control>
          </mc:Choice>
        </mc:AlternateContent>
        <mc:AlternateContent xmlns:mc="http://schemas.openxmlformats.org/markup-compatibility/2006">
          <mc:Choice Requires="x14">
            <control shapeId="15438" r:id="rId72" name="Check Box 78">
              <controlPr defaultSize="0" autoFill="0" autoLine="0" autoPict="0">
                <anchor moveWithCells="1">
                  <from>
                    <xdr:col>2</xdr:col>
                    <xdr:colOff>76200</xdr:colOff>
                    <xdr:row>38</xdr:row>
                    <xdr:rowOff>165100</xdr:rowOff>
                  </from>
                  <to>
                    <xdr:col>2</xdr:col>
                    <xdr:colOff>279400</xdr:colOff>
                    <xdr:row>40</xdr:row>
                    <xdr:rowOff>12700</xdr:rowOff>
                  </to>
                </anchor>
              </controlPr>
            </control>
          </mc:Choice>
        </mc:AlternateContent>
        <mc:AlternateContent xmlns:mc="http://schemas.openxmlformats.org/markup-compatibility/2006">
          <mc:Choice Requires="x14">
            <control shapeId="15439" r:id="rId73" name="Check Box 79">
              <controlPr defaultSize="0" autoFill="0" autoLine="0" autoPict="0">
                <anchor moveWithCells="1">
                  <from>
                    <xdr:col>2</xdr:col>
                    <xdr:colOff>88900</xdr:colOff>
                    <xdr:row>41</xdr:row>
                    <xdr:rowOff>152400</xdr:rowOff>
                  </from>
                  <to>
                    <xdr:col>2</xdr:col>
                    <xdr:colOff>298450</xdr:colOff>
                    <xdr:row>43</xdr:row>
                    <xdr:rowOff>19050</xdr:rowOff>
                  </to>
                </anchor>
              </controlPr>
            </control>
          </mc:Choice>
        </mc:AlternateContent>
        <mc:AlternateContent xmlns:mc="http://schemas.openxmlformats.org/markup-compatibility/2006">
          <mc:Choice Requires="x14">
            <control shapeId="15440" r:id="rId74" name="Check Box 80">
              <controlPr defaultSize="0" autoFill="0" autoLine="0" autoPict="0">
                <anchor moveWithCells="1">
                  <from>
                    <xdr:col>2</xdr:col>
                    <xdr:colOff>88900</xdr:colOff>
                    <xdr:row>43</xdr:row>
                    <xdr:rowOff>146050</xdr:rowOff>
                  </from>
                  <to>
                    <xdr:col>2</xdr:col>
                    <xdr:colOff>304800</xdr:colOff>
                    <xdr:row>45</xdr:row>
                    <xdr:rowOff>19050</xdr:rowOff>
                  </to>
                </anchor>
              </controlPr>
            </control>
          </mc:Choice>
        </mc:AlternateContent>
        <mc:AlternateContent xmlns:mc="http://schemas.openxmlformats.org/markup-compatibility/2006">
          <mc:Choice Requires="x14">
            <control shapeId="15441" r:id="rId75" name="Check Box 81">
              <controlPr defaultSize="0" autoFill="0" autoLine="0" autoPict="0">
                <anchor moveWithCells="1">
                  <from>
                    <xdr:col>2</xdr:col>
                    <xdr:colOff>88900</xdr:colOff>
                    <xdr:row>45</xdr:row>
                    <xdr:rowOff>146050</xdr:rowOff>
                  </from>
                  <to>
                    <xdr:col>2</xdr:col>
                    <xdr:colOff>298450</xdr:colOff>
                    <xdr:row>47</xdr:row>
                    <xdr:rowOff>12700</xdr:rowOff>
                  </to>
                </anchor>
              </controlPr>
            </control>
          </mc:Choice>
        </mc:AlternateContent>
        <mc:AlternateContent xmlns:mc="http://schemas.openxmlformats.org/markup-compatibility/2006">
          <mc:Choice Requires="x14">
            <control shapeId="15442" r:id="rId76" name="Check Box 82">
              <controlPr defaultSize="0" autoFill="0" autoLine="0" autoPict="0">
                <anchor moveWithCells="1">
                  <from>
                    <xdr:col>2</xdr:col>
                    <xdr:colOff>88900</xdr:colOff>
                    <xdr:row>47</xdr:row>
                    <xdr:rowOff>146050</xdr:rowOff>
                  </from>
                  <to>
                    <xdr:col>2</xdr:col>
                    <xdr:colOff>298450</xdr:colOff>
                    <xdr:row>49</xdr:row>
                    <xdr:rowOff>31750</xdr:rowOff>
                  </to>
                </anchor>
              </controlPr>
            </control>
          </mc:Choice>
        </mc:AlternateContent>
        <mc:AlternateContent xmlns:mc="http://schemas.openxmlformats.org/markup-compatibility/2006">
          <mc:Choice Requires="x14">
            <control shapeId="15443" r:id="rId77" name="Check Box 83">
              <controlPr defaultSize="0" autoFill="0" autoLine="0" autoPict="0">
                <anchor moveWithCells="1">
                  <from>
                    <xdr:col>2</xdr:col>
                    <xdr:colOff>88900</xdr:colOff>
                    <xdr:row>50</xdr:row>
                    <xdr:rowOff>146050</xdr:rowOff>
                  </from>
                  <to>
                    <xdr:col>2</xdr:col>
                    <xdr:colOff>298450</xdr:colOff>
                    <xdr:row>52</xdr:row>
                    <xdr:rowOff>12700</xdr:rowOff>
                  </to>
                </anchor>
              </controlPr>
            </control>
          </mc:Choice>
        </mc:AlternateContent>
        <mc:AlternateContent xmlns:mc="http://schemas.openxmlformats.org/markup-compatibility/2006">
          <mc:Choice Requires="x14">
            <control shapeId="15444" r:id="rId78" name="Check Box 84">
              <controlPr defaultSize="0" autoFill="0" autoLine="0" autoPict="0">
                <anchor moveWithCells="1">
                  <from>
                    <xdr:col>2</xdr:col>
                    <xdr:colOff>88900</xdr:colOff>
                    <xdr:row>53</xdr:row>
                    <xdr:rowOff>152400</xdr:rowOff>
                  </from>
                  <to>
                    <xdr:col>2</xdr:col>
                    <xdr:colOff>285750</xdr:colOff>
                    <xdr:row>55</xdr:row>
                    <xdr:rowOff>31750</xdr:rowOff>
                  </to>
                </anchor>
              </controlPr>
            </control>
          </mc:Choice>
        </mc:AlternateContent>
        <mc:AlternateContent xmlns:mc="http://schemas.openxmlformats.org/markup-compatibility/2006">
          <mc:Choice Requires="x14">
            <control shapeId="15445" r:id="rId79" name="Check Box 85">
              <controlPr defaultSize="0" autoFill="0" autoLine="0" autoPict="0">
                <anchor moveWithCells="1">
                  <from>
                    <xdr:col>2</xdr:col>
                    <xdr:colOff>88900</xdr:colOff>
                    <xdr:row>55</xdr:row>
                    <xdr:rowOff>171450</xdr:rowOff>
                  </from>
                  <to>
                    <xdr:col>2</xdr:col>
                    <xdr:colOff>266700</xdr:colOff>
                    <xdr:row>56</xdr:row>
                    <xdr:rowOff>165100</xdr:rowOff>
                  </to>
                </anchor>
              </controlPr>
            </control>
          </mc:Choice>
        </mc:AlternateContent>
        <mc:AlternateContent xmlns:mc="http://schemas.openxmlformats.org/markup-compatibility/2006">
          <mc:Choice Requires="x14">
            <control shapeId="15446" r:id="rId80" name="Check Box 86">
              <controlPr defaultSize="0" autoFill="0" autoLine="0" autoPict="0">
                <anchor moveWithCells="1">
                  <from>
                    <xdr:col>2</xdr:col>
                    <xdr:colOff>88900</xdr:colOff>
                    <xdr:row>58</xdr:row>
                    <xdr:rowOff>152400</xdr:rowOff>
                  </from>
                  <to>
                    <xdr:col>2</xdr:col>
                    <xdr:colOff>304800</xdr:colOff>
                    <xdr:row>60</xdr:row>
                    <xdr:rowOff>12700</xdr:rowOff>
                  </to>
                </anchor>
              </controlPr>
            </control>
          </mc:Choice>
        </mc:AlternateContent>
        <mc:AlternateContent xmlns:mc="http://schemas.openxmlformats.org/markup-compatibility/2006">
          <mc:Choice Requires="x14">
            <control shapeId="15447" r:id="rId81" name="Check Box 87">
              <controlPr defaultSize="0" autoFill="0" autoLine="0" autoPict="0">
                <anchor moveWithCells="1">
                  <from>
                    <xdr:col>2</xdr:col>
                    <xdr:colOff>88900</xdr:colOff>
                    <xdr:row>60</xdr:row>
                    <xdr:rowOff>152400</xdr:rowOff>
                  </from>
                  <to>
                    <xdr:col>2</xdr:col>
                    <xdr:colOff>285750</xdr:colOff>
                    <xdr:row>62</xdr:row>
                    <xdr:rowOff>19050</xdr:rowOff>
                  </to>
                </anchor>
              </controlPr>
            </control>
          </mc:Choice>
        </mc:AlternateContent>
        <mc:AlternateContent xmlns:mc="http://schemas.openxmlformats.org/markup-compatibility/2006">
          <mc:Choice Requires="x14">
            <control shapeId="15448" r:id="rId82" name="Check Box 88">
              <controlPr defaultSize="0" autoFill="0" autoLine="0" autoPict="0">
                <anchor moveWithCells="1">
                  <from>
                    <xdr:col>2</xdr:col>
                    <xdr:colOff>88900</xdr:colOff>
                    <xdr:row>63</xdr:row>
                    <xdr:rowOff>19050</xdr:rowOff>
                  </from>
                  <to>
                    <xdr:col>2</xdr:col>
                    <xdr:colOff>285750</xdr:colOff>
                    <xdr:row>63</xdr:row>
                    <xdr:rowOff>190500</xdr:rowOff>
                  </to>
                </anchor>
              </controlPr>
            </control>
          </mc:Choice>
        </mc:AlternateContent>
        <mc:AlternateContent xmlns:mc="http://schemas.openxmlformats.org/markup-compatibility/2006">
          <mc:Choice Requires="x14">
            <control shapeId="15383" r:id="rId83" name="Check Box 23">
              <controlPr defaultSize="0" autoFill="0" autoLine="0" autoPict="0">
                <anchor moveWithCells="1">
                  <from>
                    <xdr:col>18</xdr:col>
                    <xdr:colOff>19050</xdr:colOff>
                    <xdr:row>16</xdr:row>
                    <xdr:rowOff>190500</xdr:rowOff>
                  </from>
                  <to>
                    <xdr:col>19</xdr:col>
                    <xdr:colOff>31750</xdr:colOff>
                    <xdr:row>18</xdr:row>
                    <xdr:rowOff>12700</xdr:rowOff>
                  </to>
                </anchor>
              </controlPr>
            </control>
          </mc:Choice>
        </mc:AlternateContent>
        <mc:AlternateContent xmlns:mc="http://schemas.openxmlformats.org/markup-compatibility/2006">
          <mc:Choice Requires="x14">
            <control shapeId="15384" r:id="rId84" name="Check Box 24">
              <controlPr defaultSize="0" autoFill="0" autoLine="0" autoPict="0">
                <anchor moveWithCells="1">
                  <from>
                    <xdr:col>18</xdr:col>
                    <xdr:colOff>19050</xdr:colOff>
                    <xdr:row>18</xdr:row>
                    <xdr:rowOff>190500</xdr:rowOff>
                  </from>
                  <to>
                    <xdr:col>18</xdr:col>
                    <xdr:colOff>222250</xdr:colOff>
                    <xdr:row>20</xdr:row>
                    <xdr:rowOff>12700</xdr:rowOff>
                  </to>
                </anchor>
              </controlPr>
            </control>
          </mc:Choice>
        </mc:AlternateContent>
        <mc:AlternateContent xmlns:mc="http://schemas.openxmlformats.org/markup-compatibility/2006">
          <mc:Choice Requires="x14">
            <control shapeId="15385" r:id="rId85" name="Check Box 25">
              <controlPr defaultSize="0" autoFill="0" autoLine="0" autoPict="0">
                <anchor moveWithCells="1">
                  <from>
                    <xdr:col>21</xdr:col>
                    <xdr:colOff>19050</xdr:colOff>
                    <xdr:row>18</xdr:row>
                    <xdr:rowOff>190500</xdr:rowOff>
                  </from>
                  <to>
                    <xdr:col>21</xdr:col>
                    <xdr:colOff>228600</xdr:colOff>
                    <xdr:row>20</xdr:row>
                    <xdr:rowOff>12700</xdr:rowOff>
                  </to>
                </anchor>
              </controlPr>
            </control>
          </mc:Choice>
        </mc:AlternateContent>
        <mc:AlternateContent xmlns:mc="http://schemas.openxmlformats.org/markup-compatibility/2006">
          <mc:Choice Requires="x14">
            <control shapeId="15367" r:id="rId86" name="Check Box 7">
              <controlPr defaultSize="0" autoFill="0" autoLine="0" autoPict="0">
                <anchor moveWithCells="1">
                  <from>
                    <xdr:col>21</xdr:col>
                    <xdr:colOff>12700</xdr:colOff>
                    <xdr:row>9</xdr:row>
                    <xdr:rowOff>184150</xdr:rowOff>
                  </from>
                  <to>
                    <xdr:col>22</xdr:col>
                    <xdr:colOff>69850</xdr:colOff>
                    <xdr:row>11</xdr:row>
                    <xdr:rowOff>31750</xdr:rowOff>
                  </to>
                </anchor>
              </controlPr>
            </control>
          </mc:Choice>
        </mc:AlternateContent>
        <mc:AlternateContent xmlns:mc="http://schemas.openxmlformats.org/markup-compatibility/2006">
          <mc:Choice Requires="x14">
            <control shapeId="15382" r:id="rId87" name="Check Box 22">
              <controlPr defaultSize="0" autoFill="0" autoLine="0" autoPict="0">
                <anchor moveWithCells="1">
                  <from>
                    <xdr:col>20</xdr:col>
                    <xdr:colOff>12700</xdr:colOff>
                    <xdr:row>9</xdr:row>
                    <xdr:rowOff>0</xdr:rowOff>
                  </from>
                  <to>
                    <xdr:col>21</xdr:col>
                    <xdr:colOff>12700</xdr:colOff>
                    <xdr:row>10</xdr:row>
                    <xdr:rowOff>12700</xdr:rowOff>
                  </to>
                </anchor>
              </controlPr>
            </control>
          </mc:Choice>
        </mc:AlternateContent>
        <mc:AlternateContent xmlns:mc="http://schemas.openxmlformats.org/markup-compatibility/2006">
          <mc:Choice Requires="x14">
            <control shapeId="15369" r:id="rId88" name="Check Box 9">
              <controlPr defaultSize="0" autoFill="0" autoLine="0" autoPict="0">
                <anchor moveWithCells="1">
                  <from>
                    <xdr:col>23</xdr:col>
                    <xdr:colOff>19050</xdr:colOff>
                    <xdr:row>8</xdr:row>
                    <xdr:rowOff>203200</xdr:rowOff>
                  </from>
                  <to>
                    <xdr:col>23</xdr:col>
                    <xdr:colOff>228600</xdr:colOff>
                    <xdr:row>10</xdr:row>
                    <xdr:rowOff>19050</xdr:rowOff>
                  </to>
                </anchor>
              </controlPr>
            </control>
          </mc:Choice>
        </mc:AlternateContent>
        <mc:AlternateContent xmlns:mc="http://schemas.openxmlformats.org/markup-compatibility/2006">
          <mc:Choice Requires="x14">
            <control shapeId="15368" r:id="rId89" name="Check Box 8">
              <controlPr defaultSize="0" autoFill="0" autoLine="0" autoPict="0">
                <anchor moveWithCells="1">
                  <from>
                    <xdr:col>27</xdr:col>
                    <xdr:colOff>12700</xdr:colOff>
                    <xdr:row>8</xdr:row>
                    <xdr:rowOff>203200</xdr:rowOff>
                  </from>
                  <to>
                    <xdr:col>28</xdr:col>
                    <xdr:colOff>0</xdr:colOff>
                    <xdr:row>10</xdr:row>
                    <xdr:rowOff>19050</xdr:rowOff>
                  </to>
                </anchor>
              </controlPr>
            </control>
          </mc:Choice>
        </mc:AlternateContent>
        <mc:AlternateContent xmlns:mc="http://schemas.openxmlformats.org/markup-compatibility/2006">
          <mc:Choice Requires="x14">
            <control shapeId="15371" r:id="rId90" name="Check Box 11">
              <controlPr defaultSize="0" autoFill="0" autoLine="0" autoPict="0">
                <anchor moveWithCells="1">
                  <from>
                    <xdr:col>19</xdr:col>
                    <xdr:colOff>19050</xdr:colOff>
                    <xdr:row>14</xdr:row>
                    <xdr:rowOff>184150</xdr:rowOff>
                  </from>
                  <to>
                    <xdr:col>20</xdr:col>
                    <xdr:colOff>19050</xdr:colOff>
                    <xdr:row>16</xdr:row>
                    <xdr:rowOff>12700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pageSetUpPr fitToPage="1"/>
  </sheetPr>
  <dimension ref="B1:AO60"/>
  <sheetViews>
    <sheetView showGridLines="0" view="pageBreakPreview" zoomScaleNormal="100" zoomScaleSheetLayoutView="100" workbookViewId="0">
      <selection activeCell="R11" sqref="R11:S11"/>
    </sheetView>
  </sheetViews>
  <sheetFormatPr defaultColWidth="3.08984375" defaultRowHeight="14"/>
  <cols>
    <col min="1" max="1" width="5.90625" style="45" customWidth="1"/>
    <col min="2" max="2" width="3.08984375" style="45" hidden="1" customWidth="1"/>
    <col min="3" max="3" width="4.6328125" style="45" customWidth="1"/>
    <col min="4" max="4" width="1.6328125" style="45" customWidth="1"/>
    <col min="5" max="6" width="3.08984375" style="45"/>
    <col min="7" max="7" width="3.90625" style="45" customWidth="1"/>
    <col min="8" max="13" width="3.08984375" style="45"/>
    <col min="14" max="14" width="3.6328125" style="45" customWidth="1"/>
    <col min="15" max="25" width="3.08984375" style="45"/>
    <col min="26" max="26" width="3.7265625" style="45" customWidth="1"/>
    <col min="27" max="33" width="3.08984375" style="45"/>
    <col min="34" max="34" width="3.08984375" style="45" customWidth="1"/>
    <col min="35" max="35" width="5.7265625" style="45" customWidth="1"/>
    <col min="36" max="41" width="3.08984375" style="45" hidden="1" customWidth="1"/>
    <col min="42" max="16384" width="3.08984375" style="45"/>
  </cols>
  <sheetData>
    <row r="1" spans="2:41" ht="58.5" customHeight="1"/>
    <row r="2" spans="2:41" hidden="1">
      <c r="N2" s="69"/>
      <c r="Q2" s="69"/>
      <c r="R2" s="69"/>
      <c r="T2" s="69"/>
      <c r="V2" s="69"/>
    </row>
    <row r="3" spans="2:41" hidden="1">
      <c r="M3" s="89" t="b">
        <v>0</v>
      </c>
      <c r="N3" s="69"/>
      <c r="P3" s="89" t="b">
        <v>0</v>
      </c>
      <c r="Q3" s="69"/>
      <c r="S3" s="89" t="b">
        <v>0</v>
      </c>
      <c r="T3" s="69"/>
    </row>
    <row r="4" spans="2:41" ht="21" customHeight="1"/>
    <row r="5" spans="2:41" ht="35.25" customHeight="1"/>
    <row r="6" spans="2:41" ht="15" customHeight="1" thickBot="1">
      <c r="C6" s="584" t="s">
        <v>246</v>
      </c>
      <c r="D6" s="584"/>
      <c r="E6" s="137"/>
      <c r="F6" s="137"/>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596" t="s">
        <v>5</v>
      </c>
      <c r="AI6" s="596"/>
    </row>
    <row r="7" spans="2:41" ht="14.5" thickBot="1">
      <c r="C7" s="137"/>
      <c r="D7" s="137"/>
      <c r="E7" s="139"/>
      <c r="F7" s="138"/>
      <c r="G7" s="138"/>
      <c r="H7" s="138"/>
      <c r="I7" s="138"/>
      <c r="J7" s="138"/>
      <c r="K7" s="138"/>
      <c r="L7" s="138"/>
      <c r="M7" s="138"/>
      <c r="N7" s="138"/>
      <c r="O7" s="138"/>
      <c r="P7" s="138"/>
      <c r="Q7" s="138"/>
      <c r="R7" s="139"/>
      <c r="S7" s="139"/>
      <c r="T7" s="597" t="s">
        <v>155</v>
      </c>
      <c r="U7" s="598"/>
      <c r="V7" s="598"/>
      <c r="W7" s="598"/>
      <c r="X7" s="598"/>
      <c r="Y7" s="598"/>
      <c r="Z7" s="598"/>
      <c r="AA7" s="598"/>
      <c r="AB7" s="598"/>
      <c r="AC7" s="598"/>
      <c r="AD7" s="598"/>
      <c r="AE7" s="598"/>
      <c r="AF7" s="598"/>
      <c r="AG7" s="598"/>
      <c r="AH7" s="598"/>
      <c r="AI7" s="599"/>
    </row>
    <row r="8" spans="2:41" ht="24" thickBot="1">
      <c r="C8" s="140" t="s">
        <v>358</v>
      </c>
      <c r="D8" s="137"/>
      <c r="E8" s="600" t="s">
        <v>67</v>
      </c>
      <c r="F8" s="600"/>
      <c r="G8" s="600"/>
      <c r="H8" s="600"/>
      <c r="I8" s="600"/>
      <c r="J8" s="600"/>
      <c r="K8" s="600"/>
      <c r="L8" s="600"/>
      <c r="M8" s="600"/>
      <c r="N8" s="600"/>
      <c r="O8" s="600"/>
      <c r="P8" s="600"/>
      <c r="Q8" s="600"/>
      <c r="R8" s="600"/>
      <c r="S8" s="600"/>
      <c r="T8" s="600"/>
      <c r="U8" s="600"/>
      <c r="V8" s="600"/>
      <c r="W8" s="600"/>
      <c r="X8" s="600"/>
      <c r="Y8" s="600"/>
      <c r="Z8" s="600"/>
      <c r="AA8" s="600"/>
      <c r="AB8" s="600"/>
      <c r="AC8" s="600"/>
      <c r="AD8" s="600"/>
      <c r="AE8" s="600"/>
      <c r="AF8" s="600"/>
      <c r="AG8" s="600"/>
      <c r="AH8" s="600"/>
      <c r="AI8" s="600"/>
    </row>
    <row r="9" spans="2:41" s="61" customFormat="1" ht="15" customHeight="1">
      <c r="B9" s="86" t="b">
        <v>0</v>
      </c>
      <c r="C9" s="265"/>
      <c r="D9" s="142"/>
      <c r="E9" s="585" t="s">
        <v>156</v>
      </c>
      <c r="F9" s="585"/>
      <c r="G9" s="585"/>
      <c r="H9" s="585"/>
      <c r="I9" s="585"/>
      <c r="J9" s="585"/>
      <c r="K9" s="585"/>
      <c r="L9" s="585"/>
      <c r="M9" s="585"/>
      <c r="N9" s="585"/>
      <c r="O9" s="143"/>
      <c r="P9" s="144" t="s">
        <v>157</v>
      </c>
      <c r="Q9" s="144"/>
      <c r="R9" s="144"/>
      <c r="S9" s="142"/>
      <c r="T9" s="143"/>
      <c r="U9" s="145" t="s">
        <v>158</v>
      </c>
      <c r="V9" s="146"/>
      <c r="W9" s="146"/>
      <c r="X9" s="146"/>
      <c r="Y9" s="146"/>
      <c r="Z9" s="144"/>
      <c r="AA9" s="144"/>
      <c r="AB9" s="144"/>
      <c r="AC9" s="144"/>
      <c r="AD9" s="144"/>
      <c r="AE9" s="144"/>
      <c r="AF9" s="144"/>
      <c r="AG9" s="144"/>
      <c r="AH9" s="144"/>
      <c r="AI9" s="148"/>
      <c r="AJ9" s="86" t="b">
        <v>0</v>
      </c>
      <c r="AK9" s="86" t="b">
        <v>0</v>
      </c>
      <c r="AL9" s="86"/>
      <c r="AM9" s="86"/>
      <c r="AN9" s="86"/>
      <c r="AO9" s="86"/>
    </row>
    <row r="10" spans="2:41" s="61" customFormat="1" ht="15" customHeight="1">
      <c r="C10" s="141"/>
      <c r="D10" s="142"/>
      <c r="E10" s="585"/>
      <c r="F10" s="585"/>
      <c r="G10" s="585"/>
      <c r="H10" s="585"/>
      <c r="I10" s="585"/>
      <c r="J10" s="585"/>
      <c r="K10" s="585"/>
      <c r="L10" s="585"/>
      <c r="M10" s="585"/>
      <c r="N10" s="585"/>
      <c r="O10" s="149"/>
      <c r="P10" s="150" t="s">
        <v>159</v>
      </c>
      <c r="Q10" s="150"/>
      <c r="R10" s="150"/>
      <c r="S10" s="150"/>
      <c r="T10" s="151"/>
      <c r="U10" s="152"/>
      <c r="V10" s="152"/>
      <c r="W10" s="152"/>
      <c r="X10" s="153"/>
      <c r="Y10" s="151" t="s">
        <v>160</v>
      </c>
      <c r="Z10" s="150"/>
      <c r="AA10" s="150"/>
      <c r="AB10" s="162"/>
      <c r="AC10" s="582"/>
      <c r="AD10" s="582"/>
      <c r="AE10" s="582"/>
      <c r="AF10" s="582"/>
      <c r="AG10" s="582"/>
      <c r="AH10" s="582"/>
      <c r="AI10" s="155"/>
      <c r="AJ10" s="86" t="b">
        <v>0</v>
      </c>
      <c r="AK10" s="86" t="b">
        <v>0</v>
      </c>
      <c r="AL10" s="86"/>
      <c r="AM10" s="86"/>
      <c r="AN10" s="86"/>
      <c r="AO10" s="86"/>
    </row>
    <row r="11" spans="2:41" s="63" customFormat="1" ht="16.5" customHeight="1">
      <c r="B11" s="87" t="b">
        <v>0</v>
      </c>
      <c r="C11" s="156"/>
      <c r="D11" s="157"/>
      <c r="E11" s="585" t="s">
        <v>75</v>
      </c>
      <c r="F11" s="585"/>
      <c r="G11" s="585"/>
      <c r="H11" s="541" t="s">
        <v>76</v>
      </c>
      <c r="I11" s="541"/>
      <c r="J11" s="541"/>
      <c r="K11" s="541"/>
      <c r="L11" s="541"/>
      <c r="M11" s="541"/>
      <c r="N11" s="541"/>
      <c r="O11" s="158" t="s">
        <v>77</v>
      </c>
      <c r="P11" s="144"/>
      <c r="Q11" s="144"/>
      <c r="R11" s="548"/>
      <c r="S11" s="548"/>
      <c r="T11" s="146" t="s">
        <v>78</v>
      </c>
      <c r="U11" s="146" t="s">
        <v>305</v>
      </c>
      <c r="V11" s="144" t="s">
        <v>79</v>
      </c>
      <c r="W11" s="146"/>
      <c r="X11" s="595"/>
      <c r="Y11" s="595"/>
      <c r="Z11" s="144" t="s">
        <v>80</v>
      </c>
      <c r="AA11" s="144"/>
      <c r="AB11" s="144"/>
      <c r="AC11" s="144"/>
      <c r="AD11" s="144"/>
      <c r="AE11" s="144"/>
      <c r="AF11" s="144"/>
      <c r="AG11" s="144"/>
      <c r="AH11" s="144"/>
      <c r="AI11" s="148"/>
      <c r="AJ11" s="87"/>
      <c r="AK11" s="87"/>
      <c r="AL11" s="87"/>
      <c r="AM11" s="87"/>
      <c r="AN11" s="87"/>
      <c r="AO11" s="87"/>
    </row>
    <row r="12" spans="2:41" s="63" customFormat="1" ht="16.5" customHeight="1">
      <c r="C12" s="160"/>
      <c r="D12" s="157"/>
      <c r="E12" s="585"/>
      <c r="F12" s="585"/>
      <c r="G12" s="585"/>
      <c r="H12" s="541"/>
      <c r="I12" s="541"/>
      <c r="J12" s="541"/>
      <c r="K12" s="541"/>
      <c r="L12" s="541"/>
      <c r="M12" s="541"/>
      <c r="N12" s="541"/>
      <c r="O12" s="161" t="s">
        <v>74</v>
      </c>
      <c r="P12" s="150"/>
      <c r="Q12" s="162" t="s">
        <v>26</v>
      </c>
      <c r="R12" s="550"/>
      <c r="S12" s="550"/>
      <c r="T12" s="550"/>
      <c r="U12" s="550"/>
      <c r="V12" s="550"/>
      <c r="W12" s="550"/>
      <c r="X12" s="550"/>
      <c r="Y12" s="550"/>
      <c r="Z12" s="550"/>
      <c r="AA12" s="550"/>
      <c r="AB12" s="550"/>
      <c r="AC12" s="550"/>
      <c r="AD12" s="550"/>
      <c r="AE12" s="550"/>
      <c r="AF12" s="550"/>
      <c r="AG12" s="550"/>
      <c r="AH12" s="550"/>
      <c r="AI12" s="155" t="s">
        <v>20</v>
      </c>
      <c r="AJ12" s="87"/>
      <c r="AK12" s="87"/>
      <c r="AL12" s="87"/>
      <c r="AM12" s="87"/>
      <c r="AN12" s="87"/>
      <c r="AO12" s="87"/>
    </row>
    <row r="13" spans="2:41" s="63" customFormat="1" ht="16.5" customHeight="1">
      <c r="B13" s="87" t="b">
        <v>0</v>
      </c>
      <c r="C13" s="156"/>
      <c r="D13" s="157"/>
      <c r="E13" s="585"/>
      <c r="F13" s="585"/>
      <c r="G13" s="585"/>
      <c r="H13" s="541" t="s">
        <v>81</v>
      </c>
      <c r="I13" s="541"/>
      <c r="J13" s="541"/>
      <c r="K13" s="541"/>
      <c r="L13" s="541"/>
      <c r="M13" s="541"/>
      <c r="N13" s="541"/>
      <c r="O13" s="668" t="s">
        <v>82</v>
      </c>
      <c r="P13" s="669"/>
      <c r="Q13" s="669"/>
      <c r="R13" s="669"/>
      <c r="S13" s="669"/>
      <c r="T13" s="266"/>
      <c r="U13" s="139" t="s">
        <v>83</v>
      </c>
      <c r="V13" s="175"/>
      <c r="W13" s="139"/>
      <c r="X13" s="266"/>
      <c r="Y13" s="142" t="s">
        <v>161</v>
      </c>
      <c r="Z13" s="142"/>
      <c r="AA13" s="142"/>
      <c r="AB13" s="142"/>
      <c r="AC13" s="142"/>
      <c r="AD13" s="266"/>
      <c r="AE13" s="142" t="s">
        <v>85</v>
      </c>
      <c r="AF13" s="139"/>
      <c r="AG13" s="139"/>
      <c r="AH13" s="139"/>
      <c r="AI13" s="159"/>
      <c r="AJ13" s="87" t="b">
        <v>0</v>
      </c>
      <c r="AK13" s="87" t="b">
        <v>0</v>
      </c>
      <c r="AL13" s="87" t="b">
        <v>0</v>
      </c>
      <c r="AM13" s="87" t="b">
        <v>0</v>
      </c>
      <c r="AN13" s="87" t="b">
        <v>0</v>
      </c>
      <c r="AO13" s="87"/>
    </row>
    <row r="14" spans="2:41" s="63" customFormat="1" ht="16.5" customHeight="1">
      <c r="C14" s="160"/>
      <c r="D14" s="157"/>
      <c r="E14" s="585"/>
      <c r="F14" s="585"/>
      <c r="G14" s="585"/>
      <c r="H14" s="541"/>
      <c r="I14" s="541"/>
      <c r="J14" s="541"/>
      <c r="K14" s="541"/>
      <c r="L14" s="541"/>
      <c r="M14" s="541"/>
      <c r="N14" s="541"/>
      <c r="O14" s="142"/>
      <c r="P14" s="142"/>
      <c r="Q14" s="142"/>
      <c r="R14" s="142"/>
      <c r="S14" s="142"/>
      <c r="T14" s="267"/>
      <c r="U14" s="142" t="s">
        <v>86</v>
      </c>
      <c r="V14" s="175"/>
      <c r="W14" s="139"/>
      <c r="X14" s="268"/>
      <c r="Y14" s="674" t="s">
        <v>87</v>
      </c>
      <c r="Z14" s="674"/>
      <c r="AA14" s="674"/>
      <c r="AB14" s="572"/>
      <c r="AC14" s="572"/>
      <c r="AD14" s="572"/>
      <c r="AE14" s="572"/>
      <c r="AF14" s="572"/>
      <c r="AG14" s="572"/>
      <c r="AH14" s="572"/>
      <c r="AI14" s="159" t="s">
        <v>20</v>
      </c>
      <c r="AJ14" s="87"/>
      <c r="AK14" s="87"/>
      <c r="AL14" s="87"/>
      <c r="AM14" s="87"/>
      <c r="AN14" s="87"/>
      <c r="AO14" s="87"/>
    </row>
    <row r="15" spans="2:41" s="63" customFormat="1" ht="16.5" customHeight="1">
      <c r="C15" s="160"/>
      <c r="D15" s="157"/>
      <c r="E15" s="585"/>
      <c r="F15" s="585"/>
      <c r="G15" s="585"/>
      <c r="H15" s="541"/>
      <c r="I15" s="541"/>
      <c r="J15" s="541"/>
      <c r="K15" s="541"/>
      <c r="L15" s="541"/>
      <c r="M15" s="541"/>
      <c r="N15" s="541"/>
      <c r="O15" s="142" t="s">
        <v>88</v>
      </c>
      <c r="P15" s="142"/>
      <c r="Q15" s="142"/>
      <c r="R15" s="142"/>
      <c r="S15" s="142"/>
      <c r="T15" s="142"/>
      <c r="U15" s="142"/>
      <c r="V15" s="142" t="s">
        <v>89</v>
      </c>
      <c r="W15" s="672"/>
      <c r="X15" s="672"/>
      <c r="Y15" s="142" t="s">
        <v>90</v>
      </c>
      <c r="Z15" s="142"/>
      <c r="AA15" s="142"/>
      <c r="AB15" s="142"/>
      <c r="AC15" s="142"/>
      <c r="AD15" s="142"/>
      <c r="AE15" s="142"/>
      <c r="AF15" s="142"/>
      <c r="AG15" s="142"/>
      <c r="AH15" s="142"/>
      <c r="AI15" s="159"/>
      <c r="AJ15" s="87"/>
      <c r="AK15" s="87"/>
      <c r="AL15" s="87"/>
      <c r="AM15" s="87"/>
      <c r="AN15" s="87"/>
      <c r="AO15" s="87"/>
    </row>
    <row r="16" spans="2:41" s="63" customFormat="1" ht="16.5" customHeight="1">
      <c r="C16" s="160"/>
      <c r="D16" s="157"/>
      <c r="E16" s="585"/>
      <c r="F16" s="585"/>
      <c r="G16" s="585"/>
      <c r="H16" s="541"/>
      <c r="I16" s="541"/>
      <c r="J16" s="541"/>
      <c r="K16" s="541"/>
      <c r="L16" s="541"/>
      <c r="M16" s="541"/>
      <c r="N16" s="541"/>
      <c r="O16" s="142" t="s">
        <v>91</v>
      </c>
      <c r="P16" s="142"/>
      <c r="Q16" s="142" t="s">
        <v>26</v>
      </c>
      <c r="R16" s="673"/>
      <c r="S16" s="673"/>
      <c r="T16" s="673"/>
      <c r="U16" s="673"/>
      <c r="V16" s="673"/>
      <c r="W16" s="673"/>
      <c r="X16" s="673"/>
      <c r="Y16" s="673"/>
      <c r="Z16" s="673"/>
      <c r="AA16" s="673"/>
      <c r="AB16" s="673"/>
      <c r="AC16" s="673"/>
      <c r="AD16" s="673"/>
      <c r="AE16" s="673"/>
      <c r="AF16" s="673"/>
      <c r="AG16" s="673"/>
      <c r="AH16" s="673"/>
      <c r="AI16" s="159" t="s">
        <v>20</v>
      </c>
      <c r="AJ16" s="87"/>
      <c r="AK16" s="87"/>
      <c r="AL16" s="87"/>
      <c r="AM16" s="87"/>
      <c r="AN16" s="87"/>
      <c r="AO16" s="87"/>
    </row>
    <row r="17" spans="2:41" s="63" customFormat="1" ht="16.5" customHeight="1">
      <c r="C17" s="160"/>
      <c r="D17" s="157"/>
      <c r="E17" s="585" t="s">
        <v>262</v>
      </c>
      <c r="F17" s="585"/>
      <c r="G17" s="585"/>
      <c r="H17" s="618"/>
      <c r="I17" s="618"/>
      <c r="J17" s="618"/>
      <c r="K17" s="618"/>
      <c r="L17" s="618"/>
      <c r="M17" s="618"/>
      <c r="N17" s="618"/>
      <c r="O17" s="578" t="s">
        <v>92</v>
      </c>
      <c r="P17" s="579"/>
      <c r="Q17" s="579"/>
      <c r="R17" s="579"/>
      <c r="S17" s="579"/>
      <c r="T17" s="579"/>
      <c r="U17" s="579"/>
      <c r="V17" s="579"/>
      <c r="W17" s="579"/>
      <c r="X17" s="579"/>
      <c r="Y17" s="579"/>
      <c r="Z17" s="579"/>
      <c r="AA17" s="602" t="s">
        <v>93</v>
      </c>
      <c r="AB17" s="603"/>
      <c r="AC17" s="603"/>
      <c r="AD17" s="603"/>
      <c r="AE17" s="603"/>
      <c r="AF17" s="603"/>
      <c r="AG17" s="603"/>
      <c r="AH17" s="603"/>
      <c r="AI17" s="604"/>
      <c r="AJ17" s="87"/>
      <c r="AK17" s="87"/>
      <c r="AL17" s="87"/>
      <c r="AM17" s="87"/>
      <c r="AN17" s="87"/>
      <c r="AO17" s="87"/>
    </row>
    <row r="18" spans="2:41" s="63" customFormat="1" ht="20.25" customHeight="1">
      <c r="C18" s="160"/>
      <c r="D18" s="157"/>
      <c r="E18" s="585"/>
      <c r="F18" s="585"/>
      <c r="G18" s="585"/>
      <c r="H18" s="618"/>
      <c r="I18" s="618"/>
      <c r="J18" s="618"/>
      <c r="K18" s="618"/>
      <c r="L18" s="618"/>
      <c r="M18" s="618"/>
      <c r="N18" s="618"/>
      <c r="O18" s="581"/>
      <c r="P18" s="582"/>
      <c r="Q18" s="582"/>
      <c r="R18" s="582"/>
      <c r="S18" s="582"/>
      <c r="T18" s="582"/>
      <c r="U18" s="582"/>
      <c r="V18" s="582"/>
      <c r="W18" s="582"/>
      <c r="X18" s="582"/>
      <c r="Y18" s="582"/>
      <c r="Z18" s="582"/>
      <c r="AA18" s="605"/>
      <c r="AB18" s="606"/>
      <c r="AC18" s="606"/>
      <c r="AD18" s="606"/>
      <c r="AE18" s="606"/>
      <c r="AF18" s="606"/>
      <c r="AG18" s="606"/>
      <c r="AH18" s="606"/>
      <c r="AI18" s="607"/>
      <c r="AJ18" s="87"/>
      <c r="AK18" s="87"/>
      <c r="AL18" s="87"/>
      <c r="AM18" s="87"/>
      <c r="AN18" s="87"/>
      <c r="AO18" s="87"/>
    </row>
    <row r="19" spans="2:41" s="63" customFormat="1" ht="16.5" customHeight="1">
      <c r="B19" s="87" t="b">
        <v>0</v>
      </c>
      <c r="C19" s="156"/>
      <c r="D19" s="157"/>
      <c r="E19" s="585"/>
      <c r="F19" s="585"/>
      <c r="G19" s="585"/>
      <c r="H19" s="541" t="s">
        <v>94</v>
      </c>
      <c r="I19" s="541"/>
      <c r="J19" s="541"/>
      <c r="K19" s="541"/>
      <c r="L19" s="541"/>
      <c r="M19" s="541"/>
      <c r="N19" s="541"/>
      <c r="O19" s="646" t="s">
        <v>95</v>
      </c>
      <c r="P19" s="646"/>
      <c r="Q19" s="646"/>
      <c r="R19" s="173"/>
      <c r="S19" s="142" t="s">
        <v>96</v>
      </c>
      <c r="T19" s="142"/>
      <c r="U19" s="142"/>
      <c r="V19" s="174"/>
      <c r="W19" s="142" t="s">
        <v>97</v>
      </c>
      <c r="X19" s="142"/>
      <c r="Y19" s="175"/>
      <c r="Z19" s="142"/>
      <c r="AA19" s="608"/>
      <c r="AB19" s="537"/>
      <c r="AC19" s="537"/>
      <c r="AD19" s="537"/>
      <c r="AE19" s="537"/>
      <c r="AF19" s="537"/>
      <c r="AG19" s="537"/>
      <c r="AH19" s="537"/>
      <c r="AI19" s="538"/>
      <c r="AJ19" s="87" t="b">
        <v>0</v>
      </c>
      <c r="AK19" s="87" t="b">
        <v>0</v>
      </c>
      <c r="AL19" s="87"/>
      <c r="AM19" s="87"/>
      <c r="AN19" s="87"/>
      <c r="AO19" s="87"/>
    </row>
    <row r="20" spans="2:41" s="63" customFormat="1" ht="16.5" customHeight="1">
      <c r="C20" s="160"/>
      <c r="D20" s="157"/>
      <c r="E20" s="585"/>
      <c r="F20" s="585"/>
      <c r="G20" s="585"/>
      <c r="H20" s="541"/>
      <c r="I20" s="541"/>
      <c r="J20" s="541"/>
      <c r="K20" s="541"/>
      <c r="L20" s="541"/>
      <c r="M20" s="541"/>
      <c r="N20" s="541"/>
      <c r="O20" s="646" t="s">
        <v>91</v>
      </c>
      <c r="P20" s="646"/>
      <c r="Q20" s="176" t="s">
        <v>26</v>
      </c>
      <c r="R20" s="673"/>
      <c r="S20" s="673"/>
      <c r="T20" s="673"/>
      <c r="U20" s="673"/>
      <c r="V20" s="673"/>
      <c r="W20" s="673"/>
      <c r="X20" s="673"/>
      <c r="Y20" s="673"/>
      <c r="Z20" s="142" t="s">
        <v>20</v>
      </c>
      <c r="AA20" s="627"/>
      <c r="AB20" s="628"/>
      <c r="AC20" s="628"/>
      <c r="AD20" s="628"/>
      <c r="AE20" s="628"/>
      <c r="AF20" s="628"/>
      <c r="AG20" s="628"/>
      <c r="AH20" s="628"/>
      <c r="AI20" s="629"/>
      <c r="AJ20" s="87"/>
      <c r="AK20" s="87"/>
      <c r="AL20" s="87"/>
      <c r="AM20" s="87"/>
      <c r="AN20" s="87"/>
      <c r="AO20" s="87"/>
    </row>
    <row r="21" spans="2:41" s="63" customFormat="1" ht="20.25" customHeight="1">
      <c r="C21" s="160"/>
      <c r="D21" s="157"/>
      <c r="E21" s="585"/>
      <c r="F21" s="585"/>
      <c r="G21" s="585"/>
      <c r="H21" s="541"/>
      <c r="I21" s="541"/>
      <c r="J21" s="541"/>
      <c r="K21" s="541"/>
      <c r="L21" s="541"/>
      <c r="M21" s="541"/>
      <c r="N21" s="541"/>
      <c r="O21" s="157"/>
      <c r="P21" s="157"/>
      <c r="Q21" s="176"/>
      <c r="R21" s="646"/>
      <c r="S21" s="646"/>
      <c r="T21" s="646"/>
      <c r="U21" s="646"/>
      <c r="V21" s="646"/>
      <c r="W21" s="646"/>
      <c r="X21" s="646"/>
      <c r="Y21" s="646"/>
      <c r="Z21" s="142"/>
      <c r="AA21" s="609"/>
      <c r="AB21" s="539"/>
      <c r="AC21" s="539"/>
      <c r="AD21" s="539"/>
      <c r="AE21" s="539"/>
      <c r="AF21" s="539"/>
      <c r="AG21" s="539"/>
      <c r="AH21" s="539"/>
      <c r="AI21" s="540"/>
      <c r="AJ21" s="87"/>
      <c r="AK21" s="87"/>
      <c r="AL21" s="87"/>
      <c r="AM21" s="87"/>
      <c r="AN21" s="87"/>
      <c r="AO21" s="87"/>
    </row>
    <row r="22" spans="2:41" s="63" customFormat="1" ht="18" customHeight="1">
      <c r="B22" s="87" t="b">
        <v>0</v>
      </c>
      <c r="C22" s="156"/>
      <c r="D22" s="157"/>
      <c r="E22" s="585"/>
      <c r="F22" s="585"/>
      <c r="G22" s="585"/>
      <c r="H22" s="541" t="s">
        <v>98</v>
      </c>
      <c r="I22" s="541"/>
      <c r="J22" s="541"/>
      <c r="K22" s="541"/>
      <c r="L22" s="541"/>
      <c r="M22" s="541"/>
      <c r="N22" s="541"/>
      <c r="O22" s="668" t="s">
        <v>99</v>
      </c>
      <c r="P22" s="669"/>
      <c r="Q22" s="177"/>
      <c r="R22" s="145" t="s">
        <v>100</v>
      </c>
      <c r="S22" s="178" t="s">
        <v>26</v>
      </c>
      <c r="T22" s="630"/>
      <c r="U22" s="630"/>
      <c r="V22" s="630"/>
      <c r="W22" s="630"/>
      <c r="X22" s="145" t="s">
        <v>118</v>
      </c>
      <c r="Y22" s="147"/>
      <c r="Z22" s="144" t="s">
        <v>101</v>
      </c>
      <c r="AA22" s="608"/>
      <c r="AB22" s="537"/>
      <c r="AC22" s="537"/>
      <c r="AD22" s="537"/>
      <c r="AE22" s="537"/>
      <c r="AF22" s="537"/>
      <c r="AG22" s="537"/>
      <c r="AH22" s="537"/>
      <c r="AI22" s="538"/>
      <c r="AJ22" s="87" t="b">
        <v>0</v>
      </c>
      <c r="AK22" s="87" t="b">
        <v>0</v>
      </c>
      <c r="AL22" s="87"/>
      <c r="AM22" s="87"/>
      <c r="AN22" s="87"/>
      <c r="AO22" s="87"/>
    </row>
    <row r="23" spans="2:41" s="63" customFormat="1" ht="18" customHeight="1">
      <c r="C23" s="160"/>
      <c r="D23" s="157"/>
      <c r="E23" s="585"/>
      <c r="F23" s="585"/>
      <c r="G23" s="585"/>
      <c r="H23" s="541"/>
      <c r="I23" s="541"/>
      <c r="J23" s="541"/>
      <c r="K23" s="541"/>
      <c r="L23" s="541"/>
      <c r="M23" s="541"/>
      <c r="N23" s="541"/>
      <c r="O23" s="649" t="s">
        <v>102</v>
      </c>
      <c r="P23" s="584"/>
      <c r="Q23" s="584"/>
      <c r="R23" s="584"/>
      <c r="S23" s="584"/>
      <c r="T23" s="142" t="s">
        <v>89</v>
      </c>
      <c r="U23" s="672"/>
      <c r="V23" s="672"/>
      <c r="W23" s="142" t="s">
        <v>90</v>
      </c>
      <c r="X23" s="142"/>
      <c r="Y23" s="175"/>
      <c r="Z23" s="142"/>
      <c r="AA23" s="627"/>
      <c r="AB23" s="628"/>
      <c r="AC23" s="628"/>
      <c r="AD23" s="628"/>
      <c r="AE23" s="628"/>
      <c r="AF23" s="628"/>
      <c r="AG23" s="628"/>
      <c r="AH23" s="628"/>
      <c r="AI23" s="629"/>
      <c r="AJ23" s="87"/>
      <c r="AK23" s="87"/>
      <c r="AL23" s="87"/>
      <c r="AM23" s="87"/>
      <c r="AN23" s="87"/>
      <c r="AO23" s="87"/>
    </row>
    <row r="24" spans="2:41" s="63" customFormat="1" ht="18" customHeight="1">
      <c r="C24" s="160"/>
      <c r="D24" s="157"/>
      <c r="E24" s="585"/>
      <c r="F24" s="585"/>
      <c r="G24" s="585"/>
      <c r="H24" s="541"/>
      <c r="I24" s="541"/>
      <c r="J24" s="541"/>
      <c r="K24" s="541"/>
      <c r="L24" s="541"/>
      <c r="M24" s="541"/>
      <c r="N24" s="541"/>
      <c r="O24" s="180" t="s">
        <v>103</v>
      </c>
      <c r="P24" s="139"/>
      <c r="Q24" s="173"/>
      <c r="R24" s="139" t="s">
        <v>100</v>
      </c>
      <c r="S24" s="139"/>
      <c r="T24" s="174"/>
      <c r="U24" s="142" t="s">
        <v>101</v>
      </c>
      <c r="V24" s="142"/>
      <c r="W24" s="142"/>
      <c r="X24" s="142"/>
      <c r="Y24" s="175"/>
      <c r="Z24" s="142"/>
      <c r="AA24" s="627"/>
      <c r="AB24" s="628"/>
      <c r="AC24" s="628"/>
      <c r="AD24" s="628"/>
      <c r="AE24" s="628"/>
      <c r="AF24" s="628"/>
      <c r="AG24" s="628"/>
      <c r="AH24" s="628"/>
      <c r="AI24" s="629"/>
      <c r="AJ24" s="87" t="b">
        <v>0</v>
      </c>
      <c r="AK24" s="87" t="b">
        <v>0</v>
      </c>
      <c r="AL24" s="87"/>
      <c r="AM24" s="87"/>
      <c r="AN24" s="87"/>
      <c r="AO24" s="87"/>
    </row>
    <row r="25" spans="2:41" s="63" customFormat="1" ht="18" customHeight="1">
      <c r="C25" s="160"/>
      <c r="D25" s="157"/>
      <c r="E25" s="585"/>
      <c r="F25" s="585"/>
      <c r="G25" s="585"/>
      <c r="H25" s="541"/>
      <c r="I25" s="541"/>
      <c r="J25" s="541"/>
      <c r="K25" s="541"/>
      <c r="L25" s="541"/>
      <c r="M25" s="541"/>
      <c r="N25" s="541"/>
      <c r="O25" s="581" t="s">
        <v>91</v>
      </c>
      <c r="P25" s="582"/>
      <c r="Q25" s="182" t="s">
        <v>26</v>
      </c>
      <c r="R25" s="651"/>
      <c r="S25" s="651"/>
      <c r="T25" s="651"/>
      <c r="U25" s="651"/>
      <c r="V25" s="651"/>
      <c r="W25" s="651"/>
      <c r="X25" s="651"/>
      <c r="Y25" s="651"/>
      <c r="Z25" s="150" t="s">
        <v>20</v>
      </c>
      <c r="AA25" s="609"/>
      <c r="AB25" s="539"/>
      <c r="AC25" s="539"/>
      <c r="AD25" s="539"/>
      <c r="AE25" s="539"/>
      <c r="AF25" s="539"/>
      <c r="AG25" s="539"/>
      <c r="AH25" s="539"/>
      <c r="AI25" s="540"/>
      <c r="AJ25" s="87"/>
      <c r="AK25" s="87"/>
      <c r="AL25" s="87"/>
      <c r="AM25" s="87"/>
      <c r="AN25" s="87"/>
      <c r="AO25" s="87"/>
    </row>
    <row r="26" spans="2:41" s="63" customFormat="1" ht="18" customHeight="1">
      <c r="B26" s="87" t="b">
        <v>0</v>
      </c>
      <c r="C26" s="156"/>
      <c r="D26" s="157"/>
      <c r="E26" s="585"/>
      <c r="F26" s="585"/>
      <c r="G26" s="585"/>
      <c r="H26" s="541" t="s">
        <v>367</v>
      </c>
      <c r="I26" s="541"/>
      <c r="J26" s="541"/>
      <c r="K26" s="541"/>
      <c r="L26" s="541"/>
      <c r="M26" s="541"/>
      <c r="N26" s="541"/>
      <c r="O26" s="269"/>
      <c r="P26" s="145" t="s">
        <v>360</v>
      </c>
      <c r="Q26" s="157"/>
      <c r="R26" s="154"/>
      <c r="S26" s="154"/>
      <c r="T26" s="154"/>
      <c r="U26" s="154"/>
      <c r="V26" s="154"/>
      <c r="W26" s="154"/>
      <c r="X26" s="154"/>
      <c r="Y26" s="154"/>
      <c r="Z26" s="144"/>
      <c r="AA26" s="610"/>
      <c r="AB26" s="595"/>
      <c r="AC26" s="595"/>
      <c r="AD26" s="595"/>
      <c r="AE26" s="595"/>
      <c r="AF26" s="595"/>
      <c r="AG26" s="595"/>
      <c r="AH26" s="595"/>
      <c r="AI26" s="611"/>
      <c r="AJ26" s="87" t="b">
        <v>0</v>
      </c>
      <c r="AK26" s="87"/>
      <c r="AL26" s="87"/>
      <c r="AM26" s="87"/>
      <c r="AN26" s="87"/>
      <c r="AO26" s="87"/>
    </row>
    <row r="27" spans="2:41" s="63" customFormat="1" ht="18" customHeight="1">
      <c r="C27" s="160"/>
      <c r="D27" s="157"/>
      <c r="E27" s="585"/>
      <c r="F27" s="585"/>
      <c r="G27" s="585"/>
      <c r="H27" s="541"/>
      <c r="I27" s="541"/>
      <c r="J27" s="541"/>
      <c r="K27" s="541"/>
      <c r="L27" s="541"/>
      <c r="M27" s="541"/>
      <c r="N27" s="541"/>
      <c r="O27" s="270" t="s">
        <v>362</v>
      </c>
      <c r="P27" s="572"/>
      <c r="Q27" s="572"/>
      <c r="R27" s="572"/>
      <c r="S27" s="572"/>
      <c r="T27" s="572"/>
      <c r="U27" s="572"/>
      <c r="V27" s="572"/>
      <c r="W27" s="572"/>
      <c r="X27" s="572"/>
      <c r="Y27" s="572"/>
      <c r="Z27" s="142" t="s">
        <v>361</v>
      </c>
      <c r="AA27" s="612"/>
      <c r="AB27" s="613"/>
      <c r="AC27" s="613"/>
      <c r="AD27" s="613"/>
      <c r="AE27" s="613"/>
      <c r="AF27" s="613"/>
      <c r="AG27" s="613"/>
      <c r="AH27" s="613"/>
      <c r="AI27" s="614"/>
      <c r="AJ27" s="87"/>
      <c r="AK27" s="87"/>
      <c r="AL27" s="87"/>
      <c r="AM27" s="87"/>
      <c r="AN27" s="87"/>
      <c r="AO27" s="87"/>
    </row>
    <row r="28" spans="2:41" s="63" customFormat="1" ht="18" customHeight="1">
      <c r="C28" s="160"/>
      <c r="D28" s="157"/>
      <c r="E28" s="585"/>
      <c r="F28" s="585"/>
      <c r="G28" s="585"/>
      <c r="H28" s="541"/>
      <c r="I28" s="541"/>
      <c r="J28" s="541"/>
      <c r="K28" s="541"/>
      <c r="L28" s="541"/>
      <c r="M28" s="541"/>
      <c r="N28" s="541"/>
      <c r="O28" s="181"/>
      <c r="P28" s="151" t="s">
        <v>101</v>
      </c>
      <c r="Q28" s="182"/>
      <c r="R28" s="151"/>
      <c r="S28" s="151"/>
      <c r="T28" s="150"/>
      <c r="U28" s="150"/>
      <c r="V28" s="150"/>
      <c r="W28" s="150"/>
      <c r="X28" s="150"/>
      <c r="Y28" s="187"/>
      <c r="Z28" s="150"/>
      <c r="AA28" s="615"/>
      <c r="AB28" s="616"/>
      <c r="AC28" s="616"/>
      <c r="AD28" s="616"/>
      <c r="AE28" s="616"/>
      <c r="AF28" s="616"/>
      <c r="AG28" s="616"/>
      <c r="AH28" s="616"/>
      <c r="AI28" s="617"/>
      <c r="AJ28" s="87" t="b">
        <v>0</v>
      </c>
      <c r="AK28" s="87"/>
      <c r="AL28" s="87"/>
      <c r="AM28" s="87"/>
      <c r="AN28" s="87"/>
      <c r="AO28" s="87"/>
    </row>
    <row r="29" spans="2:41" s="63" customFormat="1" ht="16.5" customHeight="1">
      <c r="B29" s="87" t="b">
        <v>0</v>
      </c>
      <c r="C29" s="156"/>
      <c r="D29" s="157"/>
      <c r="E29" s="585"/>
      <c r="F29" s="585"/>
      <c r="G29" s="585"/>
      <c r="H29" s="619" t="s">
        <v>162</v>
      </c>
      <c r="I29" s="619"/>
      <c r="J29" s="657" t="s">
        <v>163</v>
      </c>
      <c r="K29" s="657"/>
      <c r="L29" s="657"/>
      <c r="M29" s="657"/>
      <c r="N29" s="657"/>
      <c r="O29" s="195"/>
      <c r="P29" s="189" t="s">
        <v>100</v>
      </c>
      <c r="Q29" s="190"/>
      <c r="R29" s="190"/>
      <c r="S29" s="191"/>
      <c r="T29" s="142"/>
      <c r="U29" s="142"/>
      <c r="V29" s="142"/>
      <c r="W29" s="142"/>
      <c r="X29" s="142"/>
      <c r="Y29" s="190"/>
      <c r="Z29" s="142"/>
      <c r="AA29" s="610"/>
      <c r="AB29" s="595"/>
      <c r="AC29" s="595"/>
      <c r="AD29" s="595"/>
      <c r="AE29" s="595"/>
      <c r="AF29" s="595"/>
      <c r="AG29" s="595"/>
      <c r="AH29" s="595"/>
      <c r="AI29" s="611"/>
      <c r="AJ29" s="87" t="b">
        <v>0</v>
      </c>
      <c r="AK29" s="87"/>
      <c r="AL29" s="87"/>
      <c r="AM29" s="87"/>
      <c r="AN29" s="87"/>
      <c r="AO29" s="87"/>
    </row>
    <row r="30" spans="2:41" s="63" customFormat="1" ht="16.5" customHeight="1">
      <c r="C30" s="160"/>
      <c r="D30" s="157"/>
      <c r="E30" s="585"/>
      <c r="F30" s="585"/>
      <c r="G30" s="585"/>
      <c r="H30" s="619"/>
      <c r="I30" s="619"/>
      <c r="J30" s="657"/>
      <c r="K30" s="657"/>
      <c r="L30" s="657"/>
      <c r="M30" s="657"/>
      <c r="N30" s="657"/>
      <c r="O30" s="658" t="s">
        <v>164</v>
      </c>
      <c r="P30" s="659"/>
      <c r="Q30" s="659"/>
      <c r="R30" s="659"/>
      <c r="S30" s="659"/>
      <c r="T30" s="659"/>
      <c r="U30" s="659"/>
      <c r="V30" s="157"/>
      <c r="W30" s="142" t="s">
        <v>100</v>
      </c>
      <c r="X30" s="142"/>
      <c r="Y30" s="190"/>
      <c r="Z30" s="142" t="s">
        <v>165</v>
      </c>
      <c r="AA30" s="612"/>
      <c r="AB30" s="613"/>
      <c r="AC30" s="613"/>
      <c r="AD30" s="613"/>
      <c r="AE30" s="613"/>
      <c r="AF30" s="613"/>
      <c r="AG30" s="613"/>
      <c r="AH30" s="613"/>
      <c r="AI30" s="614"/>
      <c r="AJ30" s="87" t="b">
        <v>0</v>
      </c>
      <c r="AK30" s="87" t="b">
        <v>0</v>
      </c>
      <c r="AL30" s="87"/>
      <c r="AM30" s="87"/>
      <c r="AN30" s="87"/>
      <c r="AO30" s="87"/>
    </row>
    <row r="31" spans="2:41" s="63" customFormat="1" ht="18.75" customHeight="1">
      <c r="C31" s="160"/>
      <c r="D31" s="157"/>
      <c r="E31" s="585"/>
      <c r="F31" s="585"/>
      <c r="G31" s="585"/>
      <c r="H31" s="619"/>
      <c r="I31" s="619"/>
      <c r="J31" s="657"/>
      <c r="K31" s="657"/>
      <c r="L31" s="657"/>
      <c r="M31" s="657"/>
      <c r="N31" s="657"/>
      <c r="O31" s="192"/>
      <c r="P31" s="193" t="s">
        <v>101</v>
      </c>
      <c r="Q31" s="192"/>
      <c r="R31" s="192"/>
      <c r="S31" s="195"/>
      <c r="T31" s="142"/>
      <c r="U31" s="142"/>
      <c r="V31" s="142"/>
      <c r="W31" s="142"/>
      <c r="X31" s="142"/>
      <c r="Y31" s="190"/>
      <c r="Z31" s="142"/>
      <c r="AA31" s="615"/>
      <c r="AB31" s="616"/>
      <c r="AC31" s="616"/>
      <c r="AD31" s="616"/>
      <c r="AE31" s="616"/>
      <c r="AF31" s="616"/>
      <c r="AG31" s="616"/>
      <c r="AH31" s="616"/>
      <c r="AI31" s="617"/>
      <c r="AJ31" s="87" t="b">
        <v>0</v>
      </c>
      <c r="AK31" s="87"/>
      <c r="AL31" s="87"/>
      <c r="AM31" s="87"/>
      <c r="AN31" s="87"/>
      <c r="AO31" s="87"/>
    </row>
    <row r="32" spans="2:41" s="63" customFormat="1" ht="15.75" customHeight="1">
      <c r="C32" s="160"/>
      <c r="D32" s="157"/>
      <c r="E32" s="585"/>
      <c r="F32" s="585"/>
      <c r="G32" s="585"/>
      <c r="H32" s="619"/>
      <c r="I32" s="619"/>
      <c r="J32" s="619" t="s">
        <v>108</v>
      </c>
      <c r="K32" s="619"/>
      <c r="L32" s="619"/>
      <c r="M32" s="619"/>
      <c r="N32" s="619"/>
      <c r="O32" s="158"/>
      <c r="P32" s="667" t="s">
        <v>247</v>
      </c>
      <c r="Q32" s="667"/>
      <c r="R32" s="667"/>
      <c r="S32" s="667"/>
      <c r="T32" s="667"/>
      <c r="U32" s="667"/>
      <c r="V32" s="667"/>
      <c r="W32" s="667"/>
      <c r="X32" s="667"/>
      <c r="Y32" s="667"/>
      <c r="Z32" s="667"/>
      <c r="AA32" s="610"/>
      <c r="AB32" s="595"/>
      <c r="AC32" s="595"/>
      <c r="AD32" s="595"/>
      <c r="AE32" s="595"/>
      <c r="AF32" s="595"/>
      <c r="AG32" s="595"/>
      <c r="AH32" s="595"/>
      <c r="AI32" s="611"/>
      <c r="AJ32" s="87" t="b">
        <v>0</v>
      </c>
      <c r="AK32" s="87"/>
      <c r="AL32" s="87"/>
      <c r="AM32" s="87"/>
      <c r="AN32" s="87"/>
      <c r="AO32" s="87"/>
    </row>
    <row r="33" spans="2:41" s="63" customFormat="1" ht="15.75" customHeight="1">
      <c r="C33" s="160"/>
      <c r="D33" s="157"/>
      <c r="E33" s="585"/>
      <c r="F33" s="585"/>
      <c r="G33" s="585"/>
      <c r="H33" s="619"/>
      <c r="I33" s="619"/>
      <c r="J33" s="619"/>
      <c r="K33" s="619"/>
      <c r="L33" s="619"/>
      <c r="M33" s="619"/>
      <c r="N33" s="619"/>
      <c r="O33" s="157"/>
      <c r="P33" s="142" t="s">
        <v>248</v>
      </c>
      <c r="Q33" s="199"/>
      <c r="R33" s="199"/>
      <c r="S33" s="199"/>
      <c r="T33" s="199"/>
      <c r="U33" s="199"/>
      <c r="V33" s="199"/>
      <c r="W33" s="199"/>
      <c r="X33" s="199"/>
      <c r="Y33" s="199"/>
      <c r="Z33" s="199"/>
      <c r="AA33" s="612"/>
      <c r="AB33" s="613"/>
      <c r="AC33" s="613"/>
      <c r="AD33" s="613"/>
      <c r="AE33" s="613"/>
      <c r="AF33" s="613"/>
      <c r="AG33" s="613"/>
      <c r="AH33" s="613"/>
      <c r="AI33" s="614"/>
      <c r="AJ33" s="87"/>
      <c r="AK33" s="87"/>
      <c r="AL33" s="87"/>
      <c r="AM33" s="87"/>
      <c r="AN33" s="87"/>
      <c r="AO33" s="87"/>
    </row>
    <row r="34" spans="2:41" s="63" customFormat="1" ht="15.75" customHeight="1">
      <c r="C34" s="160"/>
      <c r="D34" s="157"/>
      <c r="E34" s="585"/>
      <c r="F34" s="585"/>
      <c r="G34" s="585"/>
      <c r="H34" s="619"/>
      <c r="I34" s="619"/>
      <c r="J34" s="619"/>
      <c r="K34" s="619"/>
      <c r="L34" s="619"/>
      <c r="M34" s="619"/>
      <c r="N34" s="619"/>
      <c r="O34" s="271"/>
      <c r="P34" s="201" t="s">
        <v>101</v>
      </c>
      <c r="Q34" s="202"/>
      <c r="R34" s="202"/>
      <c r="S34" s="202"/>
      <c r="T34" s="150"/>
      <c r="U34" s="150"/>
      <c r="V34" s="150"/>
      <c r="W34" s="150"/>
      <c r="X34" s="150"/>
      <c r="Y34" s="203"/>
      <c r="Z34" s="150"/>
      <c r="AA34" s="615"/>
      <c r="AB34" s="616"/>
      <c r="AC34" s="616"/>
      <c r="AD34" s="616"/>
      <c r="AE34" s="616"/>
      <c r="AF34" s="616"/>
      <c r="AG34" s="616"/>
      <c r="AH34" s="616"/>
      <c r="AI34" s="617"/>
      <c r="AJ34" s="87" t="b">
        <v>0</v>
      </c>
      <c r="AK34" s="87"/>
      <c r="AL34" s="87"/>
      <c r="AM34" s="87"/>
      <c r="AN34" s="87"/>
      <c r="AO34" s="87"/>
    </row>
    <row r="35" spans="2:41" s="63" customFormat="1" ht="16.5" customHeight="1">
      <c r="B35" s="87" t="b">
        <v>0</v>
      </c>
      <c r="C35" s="156"/>
      <c r="D35" s="157"/>
      <c r="E35" s="585"/>
      <c r="F35" s="585"/>
      <c r="G35" s="585"/>
      <c r="H35" s="541" t="s">
        <v>74</v>
      </c>
      <c r="I35" s="541"/>
      <c r="J35" s="541"/>
      <c r="K35" s="541"/>
      <c r="L35" s="541"/>
      <c r="M35" s="541"/>
      <c r="N35" s="541"/>
      <c r="O35" s="608"/>
      <c r="P35" s="537"/>
      <c r="Q35" s="537"/>
      <c r="R35" s="537"/>
      <c r="S35" s="537"/>
      <c r="T35" s="537"/>
      <c r="U35" s="537"/>
      <c r="V35" s="537"/>
      <c r="W35" s="537"/>
      <c r="X35" s="537"/>
      <c r="Y35" s="537"/>
      <c r="Z35" s="537"/>
      <c r="AA35" s="204" t="s">
        <v>166</v>
      </c>
      <c r="AB35" s="205"/>
      <c r="AC35" s="205"/>
      <c r="AD35" s="670"/>
      <c r="AE35" s="670"/>
      <c r="AF35" s="670"/>
      <c r="AG35" s="670"/>
      <c r="AH35" s="670"/>
      <c r="AI35" s="671"/>
      <c r="AJ35" s="87"/>
      <c r="AK35" s="87"/>
      <c r="AL35" s="87"/>
      <c r="AM35" s="87"/>
      <c r="AN35" s="87"/>
      <c r="AO35" s="87"/>
    </row>
    <row r="36" spans="2:41" s="61" customFormat="1" ht="20.25" customHeight="1">
      <c r="C36" s="141"/>
      <c r="D36" s="142"/>
      <c r="E36" s="585"/>
      <c r="F36" s="585"/>
      <c r="G36" s="585"/>
      <c r="H36" s="541"/>
      <c r="I36" s="541"/>
      <c r="J36" s="541"/>
      <c r="K36" s="541"/>
      <c r="L36" s="541"/>
      <c r="M36" s="541"/>
      <c r="N36" s="541"/>
      <c r="O36" s="609"/>
      <c r="P36" s="539"/>
      <c r="Q36" s="539"/>
      <c r="R36" s="539"/>
      <c r="S36" s="539"/>
      <c r="T36" s="539"/>
      <c r="U36" s="539"/>
      <c r="V36" s="539"/>
      <c r="W36" s="539"/>
      <c r="X36" s="539"/>
      <c r="Y36" s="539"/>
      <c r="Z36" s="539"/>
      <c r="AA36" s="650"/>
      <c r="AB36" s="651"/>
      <c r="AC36" s="651"/>
      <c r="AD36" s="651"/>
      <c r="AE36" s="651"/>
      <c r="AF36" s="651"/>
      <c r="AG36" s="651"/>
      <c r="AH36" s="651"/>
      <c r="AI36" s="652"/>
      <c r="AJ36" s="86"/>
      <c r="AK36" s="86"/>
      <c r="AL36" s="86"/>
      <c r="AM36" s="86"/>
      <c r="AN36" s="86"/>
      <c r="AO36" s="86"/>
    </row>
    <row r="37" spans="2:41" s="63" customFormat="1" ht="13.5" customHeight="1">
      <c r="C37" s="160"/>
      <c r="D37" s="157"/>
      <c r="E37" s="653" t="s">
        <v>359</v>
      </c>
      <c r="F37" s="545" t="s">
        <v>111</v>
      </c>
      <c r="G37" s="546"/>
      <c r="H37" s="546"/>
      <c r="I37" s="546"/>
      <c r="J37" s="546"/>
      <c r="K37" s="546"/>
      <c r="L37" s="546"/>
      <c r="M37" s="546"/>
      <c r="N37" s="546"/>
      <c r="O37" s="546"/>
      <c r="P37" s="547"/>
      <c r="Q37" s="545" t="s">
        <v>112</v>
      </c>
      <c r="R37" s="546"/>
      <c r="S37" s="546"/>
      <c r="T37" s="546"/>
      <c r="U37" s="546"/>
      <c r="V37" s="546"/>
      <c r="W37" s="546"/>
      <c r="X37" s="546"/>
      <c r="Y37" s="546"/>
      <c r="Z37" s="546"/>
      <c r="AA37" s="546"/>
      <c r="AB37" s="546"/>
      <c r="AC37" s="546"/>
      <c r="AD37" s="546"/>
      <c r="AE37" s="546"/>
      <c r="AF37" s="546"/>
      <c r="AG37" s="546"/>
      <c r="AH37" s="546"/>
      <c r="AI37" s="547"/>
      <c r="AJ37" s="87"/>
      <c r="AK37" s="87"/>
      <c r="AL37" s="87"/>
      <c r="AM37" s="87"/>
      <c r="AN37" s="87"/>
      <c r="AO37" s="87"/>
    </row>
    <row r="38" spans="2:41" s="63" customFormat="1" ht="13.5" customHeight="1">
      <c r="B38" s="87" t="b">
        <v>0</v>
      </c>
      <c r="C38" s="156"/>
      <c r="D38" s="157"/>
      <c r="E38" s="654"/>
      <c r="F38" s="272" t="s">
        <v>167</v>
      </c>
      <c r="G38" s="273"/>
      <c r="H38" s="273"/>
      <c r="I38" s="273"/>
      <c r="J38" s="273"/>
      <c r="K38" s="273"/>
      <c r="L38" s="273"/>
      <c r="M38" s="273"/>
      <c r="N38" s="273"/>
      <c r="O38" s="273"/>
      <c r="P38" s="273"/>
      <c r="Q38" s="272" t="s">
        <v>168</v>
      </c>
      <c r="R38" s="273"/>
      <c r="S38" s="273"/>
      <c r="T38" s="146"/>
      <c r="U38" s="147"/>
      <c r="V38" s="146" t="s">
        <v>100</v>
      </c>
      <c r="W38" s="146"/>
      <c r="X38" s="147"/>
      <c r="Y38" s="146" t="s">
        <v>101</v>
      </c>
      <c r="Z38" s="146"/>
      <c r="AA38" s="146"/>
      <c r="AB38" s="146"/>
      <c r="AC38" s="209"/>
      <c r="AD38" s="209"/>
      <c r="AE38" s="209"/>
      <c r="AF38" s="209"/>
      <c r="AG38" s="209"/>
      <c r="AH38" s="209"/>
      <c r="AI38" s="210"/>
      <c r="AJ38" s="87" t="b">
        <v>0</v>
      </c>
      <c r="AK38" s="87" t="b">
        <v>0</v>
      </c>
      <c r="AL38" s="87"/>
      <c r="AM38" s="87"/>
      <c r="AN38" s="87"/>
      <c r="AO38" s="87"/>
    </row>
    <row r="39" spans="2:41" s="63" customFormat="1" ht="13.5" customHeight="1">
      <c r="C39" s="160"/>
      <c r="D39" s="157"/>
      <c r="E39" s="654"/>
      <c r="F39" s="218"/>
      <c r="G39" s="219"/>
      <c r="H39" s="219"/>
      <c r="I39" s="219"/>
      <c r="J39" s="219"/>
      <c r="K39" s="219"/>
      <c r="L39" s="219"/>
      <c r="M39" s="219"/>
      <c r="N39" s="219"/>
      <c r="O39" s="219"/>
      <c r="P39" s="219"/>
      <c r="Q39" s="218"/>
      <c r="R39" s="219"/>
      <c r="S39" s="219"/>
      <c r="T39" s="152"/>
      <c r="U39" s="152"/>
      <c r="V39" s="152"/>
      <c r="W39" s="152"/>
      <c r="X39" s="152"/>
      <c r="Y39" s="152"/>
      <c r="Z39" s="152"/>
      <c r="AA39" s="152"/>
      <c r="AB39" s="152"/>
      <c r="AC39" s="234"/>
      <c r="AD39" s="234"/>
      <c r="AE39" s="234"/>
      <c r="AF39" s="234"/>
      <c r="AG39" s="234"/>
      <c r="AH39" s="234"/>
      <c r="AI39" s="235"/>
      <c r="AJ39" s="87"/>
      <c r="AK39" s="87"/>
      <c r="AL39" s="87"/>
      <c r="AM39" s="87"/>
      <c r="AN39" s="87"/>
      <c r="AO39" s="87"/>
    </row>
    <row r="40" spans="2:41" s="63" customFormat="1" ht="13.5" customHeight="1">
      <c r="B40" s="87" t="b">
        <v>0</v>
      </c>
      <c r="C40" s="156"/>
      <c r="D40" s="157"/>
      <c r="E40" s="654"/>
      <c r="F40" s="225" t="s">
        <v>224</v>
      </c>
      <c r="G40" s="212"/>
      <c r="H40" s="212"/>
      <c r="I40" s="212"/>
      <c r="J40" s="212"/>
      <c r="K40" s="212"/>
      <c r="L40" s="212"/>
      <c r="M40" s="212"/>
      <c r="N40" s="212"/>
      <c r="O40" s="212"/>
      <c r="P40" s="212"/>
      <c r="Q40" s="225" t="s">
        <v>169</v>
      </c>
      <c r="R40" s="212"/>
      <c r="S40" s="212"/>
      <c r="T40" s="175"/>
      <c r="U40" s="175"/>
      <c r="V40" s="175"/>
      <c r="W40" s="184"/>
      <c r="X40" s="175" t="s">
        <v>100</v>
      </c>
      <c r="Y40" s="175"/>
      <c r="Z40" s="184"/>
      <c r="AA40" s="175" t="s">
        <v>101</v>
      </c>
      <c r="AB40" s="175"/>
      <c r="AC40" s="274"/>
      <c r="AD40" s="229"/>
      <c r="AE40" s="142"/>
      <c r="AF40" s="142"/>
      <c r="AG40" s="646"/>
      <c r="AH40" s="646"/>
      <c r="AI40" s="171"/>
      <c r="AJ40" s="87" t="b">
        <v>0</v>
      </c>
      <c r="AK40" s="87" t="b">
        <v>0</v>
      </c>
      <c r="AL40" s="87"/>
      <c r="AM40" s="87"/>
      <c r="AN40" s="87"/>
      <c r="AO40" s="87"/>
    </row>
    <row r="41" spans="2:41" s="63" customFormat="1" ht="13.5" customHeight="1">
      <c r="C41" s="160"/>
      <c r="D41" s="157"/>
      <c r="E41" s="654"/>
      <c r="F41" s="275"/>
      <c r="G41" s="246"/>
      <c r="H41" s="246"/>
      <c r="I41" s="246"/>
      <c r="J41" s="246"/>
      <c r="K41" s="246"/>
      <c r="L41" s="246"/>
      <c r="M41" s="246"/>
      <c r="N41" s="246"/>
      <c r="O41" s="246"/>
      <c r="P41" s="246"/>
      <c r="Q41" s="245"/>
      <c r="R41" s="246"/>
      <c r="S41" s="246"/>
      <c r="T41" s="152"/>
      <c r="U41" s="152"/>
      <c r="V41" s="152"/>
      <c r="W41" s="152"/>
      <c r="X41" s="152"/>
      <c r="Y41" s="152"/>
      <c r="Z41" s="152"/>
      <c r="AA41" s="152"/>
      <c r="AB41" s="152"/>
      <c r="AC41" s="234"/>
      <c r="AD41" s="234"/>
      <c r="AE41" s="234"/>
      <c r="AF41" s="234"/>
      <c r="AG41" s="234"/>
      <c r="AH41" s="234"/>
      <c r="AI41" s="235"/>
      <c r="AJ41" s="87"/>
      <c r="AK41" s="87"/>
      <c r="AL41" s="87"/>
      <c r="AM41" s="87"/>
      <c r="AN41" s="87"/>
      <c r="AO41" s="87"/>
    </row>
    <row r="42" spans="2:41" s="63" customFormat="1" ht="13.5" customHeight="1">
      <c r="B42" s="87" t="b">
        <v>0</v>
      </c>
      <c r="C42" s="156"/>
      <c r="D42" s="157"/>
      <c r="E42" s="654"/>
      <c r="F42" s="225" t="s">
        <v>170</v>
      </c>
      <c r="G42" s="226"/>
      <c r="H42" s="226"/>
      <c r="I42" s="226"/>
      <c r="J42" s="226"/>
      <c r="K42" s="226"/>
      <c r="L42" s="226"/>
      <c r="M42" s="226"/>
      <c r="N42" s="226"/>
      <c r="O42" s="226"/>
      <c r="P42" s="226"/>
      <c r="Q42" s="225" t="s">
        <v>171</v>
      </c>
      <c r="R42" s="226"/>
      <c r="S42" s="226"/>
      <c r="T42" s="175"/>
      <c r="U42" s="157"/>
      <c r="V42" s="175"/>
      <c r="W42" s="175"/>
      <c r="X42" s="157"/>
      <c r="Y42" s="276"/>
      <c r="Z42" s="175" t="s">
        <v>100</v>
      </c>
      <c r="AA42" s="157"/>
      <c r="AB42" s="184"/>
      <c r="AC42" s="229" t="s">
        <v>101</v>
      </c>
      <c r="AD42" s="229"/>
      <c r="AE42" s="229"/>
      <c r="AF42" s="229"/>
      <c r="AG42" s="229"/>
      <c r="AH42" s="229"/>
      <c r="AI42" s="230"/>
      <c r="AJ42" s="87" t="b">
        <v>0</v>
      </c>
      <c r="AK42" s="87" t="b">
        <v>0</v>
      </c>
      <c r="AL42" s="87"/>
      <c r="AM42" s="87"/>
      <c r="AN42" s="87"/>
      <c r="AO42" s="87"/>
    </row>
    <row r="43" spans="2:41" s="63" customFormat="1" ht="13.5" customHeight="1">
      <c r="C43" s="160"/>
      <c r="D43" s="157"/>
      <c r="E43" s="654"/>
      <c r="F43" s="225"/>
      <c r="G43" s="226"/>
      <c r="H43" s="226"/>
      <c r="I43" s="226"/>
      <c r="J43" s="226"/>
      <c r="K43" s="226"/>
      <c r="L43" s="226"/>
      <c r="M43" s="226"/>
      <c r="N43" s="226"/>
      <c r="O43" s="226"/>
      <c r="P43" s="226"/>
      <c r="Q43" s="225"/>
      <c r="R43" s="226"/>
      <c r="S43" s="226"/>
      <c r="T43" s="175"/>
      <c r="U43" s="175"/>
      <c r="V43" s="175"/>
      <c r="W43" s="175"/>
      <c r="X43" s="175"/>
      <c r="Y43" s="175"/>
      <c r="Z43" s="175"/>
      <c r="AA43" s="175"/>
      <c r="AB43" s="175"/>
      <c r="AC43" s="277"/>
      <c r="AD43" s="277"/>
      <c r="AE43" s="277"/>
      <c r="AF43" s="277"/>
      <c r="AG43" s="656"/>
      <c r="AH43" s="656"/>
      <c r="AI43" s="232"/>
      <c r="AJ43" s="87"/>
      <c r="AK43" s="87"/>
      <c r="AL43" s="87"/>
      <c r="AM43" s="87"/>
      <c r="AN43" s="87"/>
      <c r="AO43" s="87"/>
    </row>
    <row r="44" spans="2:41" s="63" customFormat="1" ht="13.5" customHeight="1">
      <c r="B44" s="87" t="b">
        <v>0</v>
      </c>
      <c r="C44" s="156"/>
      <c r="D44" s="157"/>
      <c r="E44" s="654"/>
      <c r="F44" s="272" t="s">
        <v>172</v>
      </c>
      <c r="G44" s="273"/>
      <c r="H44" s="273"/>
      <c r="I44" s="273"/>
      <c r="J44" s="273"/>
      <c r="K44" s="273"/>
      <c r="L44" s="273"/>
      <c r="M44" s="273"/>
      <c r="N44" s="273"/>
      <c r="O44" s="273"/>
      <c r="P44" s="273"/>
      <c r="Q44" s="278" t="s">
        <v>173</v>
      </c>
      <c r="R44" s="273"/>
      <c r="S44" s="273"/>
      <c r="T44" s="146"/>
      <c r="U44" s="147"/>
      <c r="V44" s="146" t="s">
        <v>100</v>
      </c>
      <c r="W44" s="146"/>
      <c r="X44" s="147"/>
      <c r="Y44" s="146" t="s">
        <v>101</v>
      </c>
      <c r="Z44" s="146"/>
      <c r="AA44" s="146"/>
      <c r="AB44" s="146"/>
      <c r="AC44" s="209"/>
      <c r="AD44" s="209"/>
      <c r="AE44" s="209"/>
      <c r="AF44" s="209"/>
      <c r="AG44" s="209"/>
      <c r="AH44" s="209"/>
      <c r="AI44" s="210"/>
      <c r="AJ44" s="87" t="b">
        <v>0</v>
      </c>
      <c r="AK44" s="87" t="b">
        <v>0</v>
      </c>
      <c r="AL44" s="87"/>
      <c r="AM44" s="87"/>
      <c r="AN44" s="87"/>
      <c r="AO44" s="87"/>
    </row>
    <row r="45" spans="2:41" s="63" customFormat="1" ht="13.5" customHeight="1">
      <c r="C45" s="160"/>
      <c r="D45" s="157"/>
      <c r="E45" s="654"/>
      <c r="F45" s="218"/>
      <c r="G45" s="219"/>
      <c r="H45" s="219"/>
      <c r="I45" s="219"/>
      <c r="J45" s="219"/>
      <c r="K45" s="219"/>
      <c r="L45" s="219"/>
      <c r="M45" s="219"/>
      <c r="N45" s="219"/>
      <c r="O45" s="219"/>
      <c r="P45" s="219"/>
      <c r="Q45" s="218"/>
      <c r="R45" s="219"/>
      <c r="S45" s="219"/>
      <c r="T45" s="152"/>
      <c r="U45" s="152"/>
      <c r="V45" s="152"/>
      <c r="W45" s="152"/>
      <c r="X45" s="152"/>
      <c r="Y45" s="152"/>
      <c r="Z45" s="152"/>
      <c r="AA45" s="152"/>
      <c r="AB45" s="152"/>
      <c r="AC45" s="234"/>
      <c r="AD45" s="234"/>
      <c r="AE45" s="234"/>
      <c r="AF45" s="234"/>
      <c r="AG45" s="234"/>
      <c r="AH45" s="234"/>
      <c r="AI45" s="235"/>
      <c r="AJ45" s="87"/>
      <c r="AK45" s="87"/>
      <c r="AL45" s="87"/>
      <c r="AM45" s="87"/>
      <c r="AN45" s="87"/>
      <c r="AO45" s="87"/>
    </row>
    <row r="46" spans="2:41" s="63" customFormat="1" ht="13.5" customHeight="1">
      <c r="B46" s="87" t="b">
        <v>0</v>
      </c>
      <c r="C46" s="156"/>
      <c r="D46" s="157"/>
      <c r="E46" s="654"/>
      <c r="F46" s="225" t="s">
        <v>174</v>
      </c>
      <c r="G46" s="212"/>
      <c r="H46" s="212"/>
      <c r="I46" s="212"/>
      <c r="J46" s="212"/>
      <c r="K46" s="212"/>
      <c r="L46" s="212"/>
      <c r="M46" s="212"/>
      <c r="N46" s="212"/>
      <c r="O46" s="212"/>
      <c r="P46" s="212"/>
      <c r="Q46" s="225" t="s">
        <v>175</v>
      </c>
      <c r="R46" s="212"/>
      <c r="S46" s="212"/>
      <c r="T46" s="175"/>
      <c r="U46" s="175"/>
      <c r="V46" s="175"/>
      <c r="W46" s="175"/>
      <c r="X46" s="184"/>
      <c r="Y46" s="175" t="s">
        <v>100</v>
      </c>
      <c r="Z46" s="175"/>
      <c r="AA46" s="184"/>
      <c r="AB46" s="175" t="s">
        <v>101</v>
      </c>
      <c r="AC46" s="216"/>
      <c r="AD46" s="216"/>
      <c r="AE46" s="216"/>
      <c r="AF46" s="216"/>
      <c r="AG46" s="216"/>
      <c r="AH46" s="216"/>
      <c r="AI46" s="217"/>
      <c r="AJ46" s="87" t="b">
        <v>0</v>
      </c>
      <c r="AK46" s="87" t="b">
        <v>0</v>
      </c>
      <c r="AL46" s="87"/>
      <c r="AM46" s="87"/>
      <c r="AN46" s="87"/>
      <c r="AO46" s="87"/>
    </row>
    <row r="47" spans="2:41" s="63" customFormat="1" ht="13.5" customHeight="1">
      <c r="C47" s="160"/>
      <c r="D47" s="157"/>
      <c r="E47" s="654"/>
      <c r="F47" s="211"/>
      <c r="G47" s="212"/>
      <c r="H47" s="212"/>
      <c r="I47" s="212"/>
      <c r="J47" s="212"/>
      <c r="K47" s="212"/>
      <c r="L47" s="212"/>
      <c r="M47" s="212"/>
      <c r="N47" s="212"/>
      <c r="O47" s="212"/>
      <c r="P47" s="212"/>
      <c r="Q47" s="211"/>
      <c r="R47" s="212"/>
      <c r="S47" s="212"/>
      <c r="T47" s="175"/>
      <c r="U47" s="175"/>
      <c r="V47" s="175"/>
      <c r="W47" s="175"/>
      <c r="X47" s="175"/>
      <c r="Y47" s="142"/>
      <c r="Z47" s="142"/>
      <c r="AA47" s="142"/>
      <c r="AB47" s="142"/>
      <c r="AC47" s="216"/>
      <c r="AD47" s="216"/>
      <c r="AE47" s="216"/>
      <c r="AF47" s="216"/>
      <c r="AG47" s="216"/>
      <c r="AH47" s="216"/>
      <c r="AI47" s="217"/>
      <c r="AJ47" s="87"/>
      <c r="AK47" s="87"/>
      <c r="AL47" s="87"/>
      <c r="AM47" s="87"/>
      <c r="AN47" s="87"/>
      <c r="AO47" s="87"/>
    </row>
    <row r="48" spans="2:41" s="63" customFormat="1" ht="13.5" customHeight="1">
      <c r="B48" s="87" t="b">
        <v>0</v>
      </c>
      <c r="C48" s="156"/>
      <c r="D48" s="157"/>
      <c r="E48" s="654"/>
      <c r="F48" s="272" t="s">
        <v>176</v>
      </c>
      <c r="G48" s="273"/>
      <c r="H48" s="273"/>
      <c r="I48" s="273"/>
      <c r="J48" s="273"/>
      <c r="K48" s="273"/>
      <c r="L48" s="273"/>
      <c r="M48" s="273"/>
      <c r="N48" s="273"/>
      <c r="O48" s="273"/>
      <c r="P48" s="273"/>
      <c r="Q48" s="272" t="s">
        <v>177</v>
      </c>
      <c r="R48" s="273"/>
      <c r="S48" s="273"/>
      <c r="T48" s="146"/>
      <c r="U48" s="147"/>
      <c r="V48" s="146" t="s">
        <v>100</v>
      </c>
      <c r="W48" s="146"/>
      <c r="X48" s="147"/>
      <c r="Y48" s="146" t="s">
        <v>101</v>
      </c>
      <c r="Z48" s="146"/>
      <c r="AA48" s="146"/>
      <c r="AB48" s="146"/>
      <c r="AC48" s="209"/>
      <c r="AD48" s="209"/>
      <c r="AE48" s="209"/>
      <c r="AF48" s="209"/>
      <c r="AG48" s="209"/>
      <c r="AH48" s="209"/>
      <c r="AI48" s="210"/>
      <c r="AJ48" s="87" t="b">
        <v>0</v>
      </c>
      <c r="AK48" s="87" t="b">
        <v>0</v>
      </c>
      <c r="AL48" s="87"/>
      <c r="AM48" s="87"/>
      <c r="AN48" s="87"/>
      <c r="AO48" s="87"/>
    </row>
    <row r="49" spans="2:41" s="63" customFormat="1" ht="13.5" customHeight="1">
      <c r="C49" s="160"/>
      <c r="D49" s="157"/>
      <c r="E49" s="655"/>
      <c r="F49" s="245" t="s">
        <v>26</v>
      </c>
      <c r="G49" s="550"/>
      <c r="H49" s="550"/>
      <c r="I49" s="550"/>
      <c r="J49" s="550"/>
      <c r="K49" s="550"/>
      <c r="L49" s="550"/>
      <c r="M49" s="550"/>
      <c r="N49" s="550"/>
      <c r="O49" s="550"/>
      <c r="P49" s="219" t="s">
        <v>20</v>
      </c>
      <c r="Q49" s="218"/>
      <c r="R49" s="219"/>
      <c r="S49" s="219"/>
      <c r="T49" s="152"/>
      <c r="U49" s="152"/>
      <c r="V49" s="152"/>
      <c r="W49" s="152"/>
      <c r="X49" s="152"/>
      <c r="Y49" s="150"/>
      <c r="Z49" s="150"/>
      <c r="AA49" s="150"/>
      <c r="AB49" s="150"/>
      <c r="AC49" s="234"/>
      <c r="AD49" s="234"/>
      <c r="AE49" s="234"/>
      <c r="AF49" s="234"/>
      <c r="AG49" s="234"/>
      <c r="AH49" s="234"/>
      <c r="AI49" s="235"/>
      <c r="AJ49" s="87"/>
      <c r="AK49" s="87"/>
      <c r="AL49" s="87"/>
      <c r="AM49" s="87"/>
      <c r="AN49" s="87"/>
      <c r="AO49" s="87"/>
    </row>
    <row r="50" spans="2:41" s="63" customFormat="1" ht="27" customHeight="1">
      <c r="C50" s="160"/>
      <c r="D50" s="157"/>
      <c r="E50" s="542" t="s">
        <v>138</v>
      </c>
      <c r="F50" s="563" t="s">
        <v>178</v>
      </c>
      <c r="G50" s="564"/>
      <c r="H50" s="564"/>
      <c r="I50" s="564"/>
      <c r="J50" s="564"/>
      <c r="K50" s="564"/>
      <c r="L50" s="564"/>
      <c r="M50" s="564"/>
      <c r="N50" s="564"/>
      <c r="O50" s="564"/>
      <c r="P50" s="565"/>
      <c r="Q50" s="578" t="s">
        <v>140</v>
      </c>
      <c r="R50" s="579"/>
      <c r="S50" s="579"/>
      <c r="T50" s="579"/>
      <c r="U50" s="579"/>
      <c r="V50" s="580"/>
      <c r="W50" s="545" t="s">
        <v>179</v>
      </c>
      <c r="X50" s="546"/>
      <c r="Y50" s="546"/>
      <c r="Z50" s="546"/>
      <c r="AA50" s="546"/>
      <c r="AB50" s="547"/>
      <c r="AC50" s="664" t="s">
        <v>180</v>
      </c>
      <c r="AD50" s="665"/>
      <c r="AE50" s="665"/>
      <c r="AF50" s="665"/>
      <c r="AG50" s="665"/>
      <c r="AH50" s="665"/>
      <c r="AI50" s="666"/>
      <c r="AJ50" s="87"/>
      <c r="AK50" s="87"/>
      <c r="AL50" s="87"/>
      <c r="AM50" s="87"/>
      <c r="AN50" s="87"/>
      <c r="AO50" s="87"/>
    </row>
    <row r="51" spans="2:41" s="63" customFormat="1" ht="12.75" customHeight="1">
      <c r="B51" s="87" t="b">
        <v>0</v>
      </c>
      <c r="C51" s="156"/>
      <c r="D51" s="157"/>
      <c r="E51" s="543"/>
      <c r="F51" s="566"/>
      <c r="G51" s="567"/>
      <c r="H51" s="567"/>
      <c r="I51" s="567"/>
      <c r="J51" s="567"/>
      <c r="K51" s="567"/>
      <c r="L51" s="567"/>
      <c r="M51" s="567"/>
      <c r="N51" s="567"/>
      <c r="O51" s="567"/>
      <c r="P51" s="568"/>
      <c r="Q51" s="279"/>
      <c r="R51" s="145" t="s">
        <v>181</v>
      </c>
      <c r="S51" s="273"/>
      <c r="T51" s="167"/>
      <c r="U51" s="145"/>
      <c r="V51" s="207"/>
      <c r="W51" s="145"/>
      <c r="X51" s="144"/>
      <c r="Y51" s="548"/>
      <c r="Z51" s="548"/>
      <c r="AA51" s="154"/>
      <c r="AB51" s="280"/>
      <c r="AC51" s="163"/>
      <c r="AD51" s="145" t="s">
        <v>144</v>
      </c>
      <c r="AE51" s="144"/>
      <c r="AF51" s="144" t="s">
        <v>145</v>
      </c>
      <c r="AG51" s="144"/>
      <c r="AH51" s="144" t="s">
        <v>146</v>
      </c>
      <c r="AI51" s="148"/>
      <c r="AJ51" s="87" t="b">
        <v>0</v>
      </c>
      <c r="AK51" s="87"/>
      <c r="AL51" s="87"/>
      <c r="AM51" s="87"/>
      <c r="AN51" s="87"/>
      <c r="AO51" s="87"/>
    </row>
    <row r="52" spans="2:41" s="63" customFormat="1" ht="12.75" customHeight="1">
      <c r="C52" s="160"/>
      <c r="D52" s="157"/>
      <c r="E52" s="543"/>
      <c r="F52" s="566"/>
      <c r="G52" s="567"/>
      <c r="H52" s="567"/>
      <c r="I52" s="567"/>
      <c r="J52" s="567"/>
      <c r="K52" s="567"/>
      <c r="L52" s="567"/>
      <c r="M52" s="567"/>
      <c r="N52" s="567"/>
      <c r="O52" s="567"/>
      <c r="P52" s="568"/>
      <c r="Q52" s="218"/>
      <c r="R52" s="219"/>
      <c r="S52" s="219"/>
      <c r="T52" s="151"/>
      <c r="U52" s="151"/>
      <c r="V52" s="281"/>
      <c r="W52" s="151"/>
      <c r="X52" s="150"/>
      <c r="Y52" s="549"/>
      <c r="Z52" s="549"/>
      <c r="AA52" s="282"/>
      <c r="AB52" s="283" t="s">
        <v>137</v>
      </c>
      <c r="AC52" s="181"/>
      <c r="AD52" s="151" t="s">
        <v>147</v>
      </c>
      <c r="AE52" s="150"/>
      <c r="AF52" s="150" t="s">
        <v>148</v>
      </c>
      <c r="AG52" s="150"/>
      <c r="AH52" s="150" t="s">
        <v>253</v>
      </c>
      <c r="AI52" s="155"/>
      <c r="AJ52" s="87" t="b">
        <v>0</v>
      </c>
      <c r="AK52" s="87" t="b">
        <v>0</v>
      </c>
      <c r="AL52" s="87" t="b">
        <v>0</v>
      </c>
      <c r="AM52" s="87" t="b">
        <v>0</v>
      </c>
      <c r="AN52" s="87" t="b">
        <v>0</v>
      </c>
      <c r="AO52" s="87" t="b">
        <v>0</v>
      </c>
    </row>
    <row r="53" spans="2:41" s="63" customFormat="1" ht="13.5" customHeight="1">
      <c r="B53" s="87" t="b">
        <v>0</v>
      </c>
      <c r="C53" s="156"/>
      <c r="D53" s="157"/>
      <c r="E53" s="543"/>
      <c r="F53" s="566"/>
      <c r="G53" s="567"/>
      <c r="H53" s="567"/>
      <c r="I53" s="567"/>
      <c r="J53" s="567"/>
      <c r="K53" s="567"/>
      <c r="L53" s="567"/>
      <c r="M53" s="567"/>
      <c r="N53" s="567"/>
      <c r="O53" s="567"/>
      <c r="P53" s="568"/>
      <c r="Q53" s="284"/>
      <c r="R53" s="244" t="s">
        <v>182</v>
      </c>
      <c r="S53" s="212"/>
      <c r="T53" s="157"/>
      <c r="U53" s="139"/>
      <c r="V53" s="206"/>
      <c r="W53" s="139"/>
      <c r="X53" s="142"/>
      <c r="Y53" s="548"/>
      <c r="Z53" s="548"/>
      <c r="AA53" s="157"/>
      <c r="AB53" s="285"/>
      <c r="AC53" s="180"/>
      <c r="AD53" s="139" t="s">
        <v>144</v>
      </c>
      <c r="AE53" s="142"/>
      <c r="AF53" s="142" t="s">
        <v>145</v>
      </c>
      <c r="AG53" s="142"/>
      <c r="AH53" s="142" t="s">
        <v>146</v>
      </c>
      <c r="AI53" s="159"/>
      <c r="AJ53" s="87" t="b">
        <v>0</v>
      </c>
      <c r="AK53" s="87"/>
      <c r="AL53" s="87"/>
      <c r="AM53" s="87"/>
      <c r="AN53" s="87"/>
      <c r="AO53" s="87"/>
    </row>
    <row r="54" spans="2:41" s="63" customFormat="1" ht="13.5" customHeight="1">
      <c r="C54" s="160"/>
      <c r="D54" s="157"/>
      <c r="E54" s="543"/>
      <c r="F54" s="566"/>
      <c r="G54" s="567"/>
      <c r="H54" s="567"/>
      <c r="I54" s="567"/>
      <c r="J54" s="567"/>
      <c r="K54" s="567"/>
      <c r="L54" s="567"/>
      <c r="M54" s="567"/>
      <c r="N54" s="567"/>
      <c r="O54" s="567"/>
      <c r="P54" s="568"/>
      <c r="Q54" s="211"/>
      <c r="R54" s="212"/>
      <c r="S54" s="212"/>
      <c r="T54" s="139"/>
      <c r="U54" s="139"/>
      <c r="V54" s="206"/>
      <c r="W54" s="139"/>
      <c r="X54" s="142"/>
      <c r="Y54" s="549"/>
      <c r="Z54" s="549"/>
      <c r="AA54" s="157"/>
      <c r="AB54" s="285" t="s">
        <v>137</v>
      </c>
      <c r="AC54" s="180"/>
      <c r="AD54" s="139" t="s">
        <v>147</v>
      </c>
      <c r="AE54" s="142"/>
      <c r="AF54" s="142" t="s">
        <v>148</v>
      </c>
      <c r="AG54" s="142"/>
      <c r="AH54" s="142" t="s">
        <v>253</v>
      </c>
      <c r="AI54" s="159"/>
      <c r="AJ54" s="87" t="b">
        <v>0</v>
      </c>
      <c r="AK54" s="87" t="b">
        <v>0</v>
      </c>
      <c r="AL54" s="87" t="b">
        <v>0</v>
      </c>
      <c r="AM54" s="87" t="b">
        <v>0</v>
      </c>
      <c r="AN54" s="87" t="b">
        <v>0</v>
      </c>
      <c r="AO54" s="87" t="b">
        <v>0</v>
      </c>
    </row>
    <row r="55" spans="2:41" s="63" customFormat="1" ht="14.25" customHeight="1">
      <c r="B55" s="87" t="b">
        <v>0</v>
      </c>
      <c r="C55" s="156"/>
      <c r="D55" s="157"/>
      <c r="E55" s="543"/>
      <c r="F55" s="211"/>
      <c r="G55" s="212"/>
      <c r="H55" s="212"/>
      <c r="I55" s="212"/>
      <c r="J55" s="212"/>
      <c r="K55" s="212"/>
      <c r="L55" s="212"/>
      <c r="M55" s="212"/>
      <c r="N55" s="212"/>
      <c r="O55" s="212"/>
      <c r="P55" s="212"/>
      <c r="Q55" s="279"/>
      <c r="R55" s="144" t="s">
        <v>183</v>
      </c>
      <c r="S55" s="273"/>
      <c r="T55" s="167"/>
      <c r="U55" s="145"/>
      <c r="V55" s="207"/>
      <c r="W55" s="145"/>
      <c r="X55" s="144"/>
      <c r="Y55" s="548"/>
      <c r="Z55" s="548"/>
      <c r="AA55" s="167"/>
      <c r="AB55" s="280"/>
      <c r="AC55" s="163"/>
      <c r="AD55" s="145" t="s">
        <v>144</v>
      </c>
      <c r="AE55" s="144"/>
      <c r="AF55" s="144" t="s">
        <v>145</v>
      </c>
      <c r="AG55" s="144"/>
      <c r="AH55" s="144" t="s">
        <v>146</v>
      </c>
      <c r="AI55" s="148"/>
      <c r="AJ55" s="87" t="b">
        <v>0</v>
      </c>
      <c r="AK55" s="87"/>
      <c r="AL55" s="87"/>
      <c r="AM55" s="87"/>
      <c r="AN55" s="87"/>
      <c r="AO55" s="87"/>
    </row>
    <row r="56" spans="2:41" s="63" customFormat="1" ht="14.25" customHeight="1">
      <c r="C56" s="160"/>
      <c r="D56" s="157"/>
      <c r="E56" s="543"/>
      <c r="F56" s="218"/>
      <c r="G56" s="219"/>
      <c r="H56" s="219"/>
      <c r="I56" s="219"/>
      <c r="J56" s="219"/>
      <c r="K56" s="219"/>
      <c r="L56" s="219"/>
      <c r="M56" s="219"/>
      <c r="N56" s="219"/>
      <c r="O56" s="219"/>
      <c r="P56" s="219"/>
      <c r="Q56" s="218"/>
      <c r="R56" s="219"/>
      <c r="S56" s="219"/>
      <c r="T56" s="151"/>
      <c r="U56" s="151"/>
      <c r="V56" s="281"/>
      <c r="W56" s="151"/>
      <c r="X56" s="150"/>
      <c r="Y56" s="549"/>
      <c r="Z56" s="549"/>
      <c r="AA56" s="257"/>
      <c r="AB56" s="283" t="s">
        <v>137</v>
      </c>
      <c r="AC56" s="181"/>
      <c r="AD56" s="151" t="s">
        <v>147</v>
      </c>
      <c r="AE56" s="150"/>
      <c r="AF56" s="150" t="s">
        <v>148</v>
      </c>
      <c r="AG56" s="150"/>
      <c r="AH56" s="150" t="s">
        <v>253</v>
      </c>
      <c r="AI56" s="155"/>
      <c r="AJ56" s="87" t="b">
        <v>0</v>
      </c>
      <c r="AK56" s="87" t="b">
        <v>0</v>
      </c>
      <c r="AL56" s="87" t="b">
        <v>0</v>
      </c>
      <c r="AM56" s="87" t="b">
        <v>0</v>
      </c>
      <c r="AN56" s="87" t="b">
        <v>0</v>
      </c>
      <c r="AO56" s="87" t="b">
        <v>0</v>
      </c>
    </row>
    <row r="57" spans="2:41" s="63" customFormat="1" ht="12" customHeight="1">
      <c r="C57" s="160"/>
      <c r="D57" s="157"/>
      <c r="E57" s="544"/>
      <c r="F57" s="259" t="s">
        <v>184</v>
      </c>
      <c r="G57" s="286"/>
      <c r="H57" s="286"/>
      <c r="I57" s="286"/>
      <c r="J57" s="286"/>
      <c r="K57" s="286"/>
      <c r="L57" s="286"/>
      <c r="M57" s="286"/>
      <c r="N57" s="286"/>
      <c r="O57" s="286"/>
      <c r="P57" s="286"/>
      <c r="Q57" s="286"/>
      <c r="R57" s="286"/>
      <c r="S57" s="232"/>
      <c r="T57" s="142"/>
      <c r="U57" s="142"/>
      <c r="V57" s="142"/>
      <c r="W57" s="142"/>
      <c r="X57" s="142"/>
      <c r="Y57" s="142"/>
      <c r="Z57" s="142"/>
      <c r="AA57" s="142"/>
      <c r="AB57" s="142"/>
      <c r="AC57" s="142"/>
      <c r="AD57" s="142"/>
      <c r="AE57" s="142"/>
      <c r="AF57" s="142"/>
      <c r="AG57" s="142"/>
      <c r="AH57" s="142"/>
      <c r="AI57" s="159"/>
    </row>
    <row r="58" spans="2:41" s="63" customFormat="1" ht="12.75" customHeight="1">
      <c r="B58" s="87" t="b">
        <v>0</v>
      </c>
      <c r="C58" s="156"/>
      <c r="D58" s="157"/>
      <c r="E58" s="163" t="s">
        <v>152</v>
      </c>
      <c r="F58" s="145"/>
      <c r="G58" s="660"/>
      <c r="H58" s="660"/>
      <c r="I58" s="660"/>
      <c r="J58" s="660"/>
      <c r="K58" s="660"/>
      <c r="L58" s="660"/>
      <c r="M58" s="660"/>
      <c r="N58" s="660"/>
      <c r="O58" s="660"/>
      <c r="P58" s="660"/>
      <c r="Q58" s="660"/>
      <c r="R58" s="660"/>
      <c r="S58" s="660"/>
      <c r="T58" s="660"/>
      <c r="U58" s="660"/>
      <c r="V58" s="660"/>
      <c r="W58" s="660"/>
      <c r="X58" s="660"/>
      <c r="Y58" s="660"/>
      <c r="Z58" s="660"/>
      <c r="AA58" s="660"/>
      <c r="AB58" s="660"/>
      <c r="AC58" s="660"/>
      <c r="AD58" s="660"/>
      <c r="AE58" s="660"/>
      <c r="AF58" s="660"/>
      <c r="AG58" s="660"/>
      <c r="AH58" s="660"/>
      <c r="AI58" s="661"/>
    </row>
    <row r="59" spans="2:41" s="63" customFormat="1" ht="53.25" customHeight="1" thickBot="1">
      <c r="C59" s="262"/>
      <c r="D59" s="157"/>
      <c r="E59" s="181"/>
      <c r="F59" s="151"/>
      <c r="G59" s="662"/>
      <c r="H59" s="662"/>
      <c r="I59" s="662"/>
      <c r="J59" s="662"/>
      <c r="K59" s="662"/>
      <c r="L59" s="662"/>
      <c r="M59" s="662"/>
      <c r="N59" s="662"/>
      <c r="O59" s="662"/>
      <c r="P59" s="662"/>
      <c r="Q59" s="662"/>
      <c r="R59" s="662"/>
      <c r="S59" s="662"/>
      <c r="T59" s="662"/>
      <c r="U59" s="662"/>
      <c r="V59" s="662"/>
      <c r="W59" s="662"/>
      <c r="X59" s="662"/>
      <c r="Y59" s="662"/>
      <c r="Z59" s="662"/>
      <c r="AA59" s="662"/>
      <c r="AB59" s="662"/>
      <c r="AC59" s="662"/>
      <c r="AD59" s="662"/>
      <c r="AE59" s="662"/>
      <c r="AF59" s="662"/>
      <c r="AG59" s="662"/>
      <c r="AH59" s="662"/>
      <c r="AI59" s="663"/>
    </row>
    <row r="60" spans="2:41" ht="28.5" customHeight="1">
      <c r="C60" s="263" t="s">
        <v>366</v>
      </c>
      <c r="D60" s="137"/>
      <c r="E60" s="169"/>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row>
  </sheetData>
  <sheetProtection algorithmName="SHA-512" hashValue="Vkt7ZwA1soIeeSsxED8/hieq3+2DhEB88WGTcGuQhiNDvrkXs8Ah2k4hyTuzLUNLo/QhdkBF4H45KYP0T3Sw8A==" saltValue="KJJcNlnWwuHsKSvI/4gn+Q==" spinCount="100000" sheet="1" selectLockedCells="1"/>
  <mergeCells count="64">
    <mergeCell ref="E11:G16"/>
    <mergeCell ref="H11:N12"/>
    <mergeCell ref="T7:AI7"/>
    <mergeCell ref="C6:D6"/>
    <mergeCell ref="AH6:AI6"/>
    <mergeCell ref="E8:AI8"/>
    <mergeCell ref="E9:N10"/>
    <mergeCell ref="AC10:AH10"/>
    <mergeCell ref="R11:S11"/>
    <mergeCell ref="X11:Y11"/>
    <mergeCell ref="R12:AH12"/>
    <mergeCell ref="H13:N16"/>
    <mergeCell ref="O13:S13"/>
    <mergeCell ref="Y14:AA14"/>
    <mergeCell ref="AB14:AH14"/>
    <mergeCell ref="W15:X15"/>
    <mergeCell ref="R16:AH16"/>
    <mergeCell ref="H17:N18"/>
    <mergeCell ref="O17:Z18"/>
    <mergeCell ref="AA17:AI18"/>
    <mergeCell ref="H19:N21"/>
    <mergeCell ref="O19:Q19"/>
    <mergeCell ref="AA19:AI21"/>
    <mergeCell ref="O20:P20"/>
    <mergeCell ref="R20:Y20"/>
    <mergeCell ref="R21:Y21"/>
    <mergeCell ref="AD35:AI35"/>
    <mergeCell ref="T22:W22"/>
    <mergeCell ref="AA22:AI25"/>
    <mergeCell ref="O23:S23"/>
    <mergeCell ref="U23:V23"/>
    <mergeCell ref="O25:P25"/>
    <mergeCell ref="R25:Y25"/>
    <mergeCell ref="P27:Y27"/>
    <mergeCell ref="J32:N34"/>
    <mergeCell ref="P32:Z32"/>
    <mergeCell ref="AA32:AI34"/>
    <mergeCell ref="H22:N25"/>
    <mergeCell ref="O22:P22"/>
    <mergeCell ref="G58:AI59"/>
    <mergeCell ref="E50:E57"/>
    <mergeCell ref="F50:P54"/>
    <mergeCell ref="Q50:V50"/>
    <mergeCell ref="W50:AB50"/>
    <mergeCell ref="AC50:AI50"/>
    <mergeCell ref="Y51:Z52"/>
    <mergeCell ref="Y53:Z54"/>
    <mergeCell ref="Y55:Z56"/>
    <mergeCell ref="H35:N36"/>
    <mergeCell ref="O35:Z36"/>
    <mergeCell ref="AA36:AI36"/>
    <mergeCell ref="E37:E49"/>
    <mergeCell ref="Q37:AI37"/>
    <mergeCell ref="F37:P37"/>
    <mergeCell ref="AG40:AH40"/>
    <mergeCell ref="AG43:AH43"/>
    <mergeCell ref="G49:O49"/>
    <mergeCell ref="E17:G36"/>
    <mergeCell ref="H26:N28"/>
    <mergeCell ref="AA26:AI28"/>
    <mergeCell ref="H29:I34"/>
    <mergeCell ref="J29:N31"/>
    <mergeCell ref="AA29:AI31"/>
    <mergeCell ref="O30:U30"/>
  </mergeCells>
  <phoneticPr fontId="12"/>
  <conditionalFormatting sqref="C9 C11 C13 C19 C22 C26 C29 C35 C38 C40 C42 C44 C46 C48 C51 C53 C55 C58">
    <cfRule type="expression" dxfId="267" priority="1">
      <formula>$B$58=TRUE</formula>
    </cfRule>
    <cfRule type="expression" dxfId="266" priority="2">
      <formula>$B$55=TRUE</formula>
    </cfRule>
    <cfRule type="expression" dxfId="265" priority="3">
      <formula>$B$53=TRUE</formula>
    </cfRule>
    <cfRule type="expression" dxfId="264" priority="4">
      <formula>$B$51=TRUE</formula>
    </cfRule>
    <cfRule type="expression" dxfId="263" priority="5">
      <formula>$B$48=TRUE</formula>
    </cfRule>
    <cfRule type="expression" dxfId="262" priority="6">
      <formula>$B$46=TRUE</formula>
    </cfRule>
    <cfRule type="expression" dxfId="261" priority="7">
      <formula>$B$44=TRUE</formula>
    </cfRule>
    <cfRule type="expression" dxfId="260" priority="8">
      <formula>$B$42=TRUE</formula>
    </cfRule>
    <cfRule type="expression" dxfId="259" priority="9">
      <formula>$B$40=TRUE</formula>
    </cfRule>
    <cfRule type="expression" dxfId="258" priority="10">
      <formula>$B$38=TRUE</formula>
    </cfRule>
    <cfRule type="expression" dxfId="257" priority="11">
      <formula>$B$35=TRUE</formula>
    </cfRule>
    <cfRule type="expression" dxfId="256" priority="12">
      <formula>$B$29=TRUE</formula>
    </cfRule>
    <cfRule type="expression" dxfId="255" priority="13">
      <formula>$B$26=TRUE</formula>
    </cfRule>
    <cfRule type="expression" dxfId="254" priority="14">
      <formula>$B$22=TRUE</formula>
    </cfRule>
    <cfRule type="expression" dxfId="253" priority="15">
      <formula>$B$19=TRUE</formula>
    </cfRule>
    <cfRule type="expression" dxfId="252" priority="16">
      <formula>$B$13=TRUE</formula>
    </cfRule>
    <cfRule type="expression" dxfId="251" priority="17">
      <formula>$B$11=TRUE</formula>
    </cfRule>
    <cfRule type="expression" dxfId="250" priority="18">
      <formula>$B$9=TRUE</formula>
    </cfRule>
  </conditionalFormatting>
  <conditionalFormatting sqref="G49:O49">
    <cfRule type="expression" dxfId="249" priority="55" stopIfTrue="1">
      <formula>$AJ$48=TRUE</formula>
    </cfRule>
    <cfRule type="notContainsBlanks" dxfId="248" priority="54" stopIfTrue="1">
      <formula>LEN(TRIM(G49))&gt;0</formula>
    </cfRule>
  </conditionalFormatting>
  <conditionalFormatting sqref="G58:AI59">
    <cfRule type="containsBlanks" dxfId="247" priority="31" stopIfTrue="1">
      <formula>LEN(TRIM(G58))=0</formula>
    </cfRule>
  </conditionalFormatting>
  <conditionalFormatting sqref="O26 O28">
    <cfRule type="expression" dxfId="246" priority="87" stopIfTrue="1">
      <formula>$AJ$26=TRUE</formula>
    </cfRule>
    <cfRule type="expression" dxfId="245" priority="86" stopIfTrue="1">
      <formula>$AJ$28=TRUE</formula>
    </cfRule>
  </conditionalFormatting>
  <conditionalFormatting sqref="O29 O31">
    <cfRule type="expression" dxfId="244" priority="81" stopIfTrue="1">
      <formula>$AJ$29=TRUE</formula>
    </cfRule>
    <cfRule type="expression" dxfId="243" priority="80" stopIfTrue="1">
      <formula>$AJ$31=TRUE</formula>
    </cfRule>
  </conditionalFormatting>
  <conditionalFormatting sqref="O32 O34">
    <cfRule type="expression" dxfId="242" priority="73" stopIfTrue="1">
      <formula>$AJ$34=TRUE</formula>
    </cfRule>
    <cfRule type="expression" dxfId="241" priority="74" stopIfTrue="1">
      <formula>$AJ$32=TRUE</formula>
    </cfRule>
  </conditionalFormatting>
  <conditionalFormatting sqref="O35:Z36">
    <cfRule type="notContainsBlanks" dxfId="240" priority="70" stopIfTrue="1">
      <formula>LEN(TRIM(O35))&gt;0</formula>
    </cfRule>
  </conditionalFormatting>
  <conditionalFormatting sqref="P27">
    <cfRule type="expression" dxfId="239" priority="85" stopIfTrue="1">
      <formula>$AJ$26=TRUE</formula>
    </cfRule>
    <cfRule type="notContainsBlanks" dxfId="238" priority="84" stopIfTrue="1">
      <formula>LEN(TRIM(P27))&gt;0</formula>
    </cfRule>
  </conditionalFormatting>
  <conditionalFormatting sqref="Q22 Y22">
    <cfRule type="expression" dxfId="237" priority="97" stopIfTrue="1">
      <formula>$AJ$22=TRUE</formula>
    </cfRule>
    <cfRule type="expression" dxfId="236" priority="96" stopIfTrue="1">
      <formula>$AK$22=TRUE</formula>
    </cfRule>
  </conditionalFormatting>
  <conditionalFormatting sqref="Q24 T24">
    <cfRule type="expression" dxfId="235" priority="93" stopIfTrue="1">
      <formula>$AK$24=TRUE</formula>
    </cfRule>
    <cfRule type="expression" dxfId="234" priority="94" stopIfTrue="1">
      <formula>$AJ$24=TRUE</formula>
    </cfRule>
  </conditionalFormatting>
  <conditionalFormatting sqref="Q51 Q53 Q55">
    <cfRule type="expression" dxfId="233" priority="51" stopIfTrue="1">
      <formula>$AJ$55=TRUE</formula>
    </cfRule>
    <cfRule type="expression" dxfId="232" priority="52" stopIfTrue="1">
      <formula>$AJ$53=TRUE</formula>
    </cfRule>
    <cfRule type="expression" dxfId="231" priority="53" stopIfTrue="1">
      <formula>$AJ$51=TRUE</formula>
    </cfRule>
  </conditionalFormatting>
  <conditionalFormatting sqref="R19 V19">
    <cfRule type="expression" dxfId="230" priority="101" stopIfTrue="1">
      <formula>$AK$19=TRUE</formula>
    </cfRule>
    <cfRule type="expression" dxfId="229" priority="102" stopIfTrue="1">
      <formula>$AJ$19=TRUE</formula>
    </cfRule>
  </conditionalFormatting>
  <conditionalFormatting sqref="R11:S11 X11:Y11 O26 O28:O29 O31:O32 O34">
    <cfRule type="expression" dxfId="228" priority="114" stopIfTrue="1">
      <formula>$S$3=TRUE</formula>
    </cfRule>
  </conditionalFormatting>
  <conditionalFormatting sqref="R11:S11 X11:Y11">
    <cfRule type="expression" dxfId="227" priority="115" stopIfTrue="1">
      <formula>$P$3=TRUE</formula>
    </cfRule>
  </conditionalFormatting>
  <conditionalFormatting sqref="R11:S11">
    <cfRule type="notContainsBlanks" dxfId="226" priority="113" stopIfTrue="1">
      <formula>LEN(TRIM(R11))&gt;0</formula>
    </cfRule>
  </conditionalFormatting>
  <conditionalFormatting sqref="R20:Y20">
    <cfRule type="notContainsBlanks" dxfId="225" priority="100" stopIfTrue="1">
      <formula>LEN(TRIM(R20))&gt;0</formula>
    </cfRule>
  </conditionalFormatting>
  <conditionalFormatting sqref="R25:Y25">
    <cfRule type="notContainsBlanks" dxfId="224" priority="89" stopIfTrue="1">
      <formula>LEN(TRIM(R25))&gt;0</formula>
    </cfRule>
  </conditionalFormatting>
  <conditionalFormatting sqref="R12:AH12">
    <cfRule type="notContainsBlanks" dxfId="223" priority="109" stopIfTrue="1">
      <formula>LEN(TRIM(R12))&gt;0</formula>
    </cfRule>
    <cfRule type="expression" dxfId="222" priority="110" stopIfTrue="1">
      <formula>$S$3=TRUE</formula>
    </cfRule>
    <cfRule type="expression" dxfId="221" priority="111" stopIfTrue="1">
      <formula>$P$3=TRUE</formula>
    </cfRule>
  </conditionalFormatting>
  <conditionalFormatting sqref="R16:AH16">
    <cfRule type="notContainsBlanks" dxfId="220" priority="25" stopIfTrue="1">
      <formula>LEN(TRIM(R16))&gt;0</formula>
    </cfRule>
  </conditionalFormatting>
  <conditionalFormatting sqref="T9 O9:O10 X10">
    <cfRule type="expression" dxfId="219" priority="119" stopIfTrue="1">
      <formula>$AJ$9=TRUE</formula>
    </cfRule>
    <cfRule type="expression" dxfId="218" priority="116" stopIfTrue="1">
      <formula>$AK$10=TRUE</formula>
    </cfRule>
    <cfRule type="expression" dxfId="217" priority="117" stopIfTrue="1">
      <formula>$AJ$10=TRUE</formula>
    </cfRule>
    <cfRule type="expression" dxfId="216" priority="118" stopIfTrue="1">
      <formula>$AK$9=TRUE</formula>
    </cfRule>
  </conditionalFormatting>
  <conditionalFormatting sqref="T22:W22">
    <cfRule type="notContainsBlanks" dxfId="215" priority="90" stopIfTrue="1">
      <formula>LEN(TRIM(T22))&gt;0</formula>
    </cfRule>
  </conditionalFormatting>
  <conditionalFormatting sqref="U38 X38">
    <cfRule type="expression" dxfId="214" priority="67" stopIfTrue="1">
      <formula>$AJ$38=TRUE</formula>
    </cfRule>
    <cfRule type="expression" dxfId="213" priority="66" stopIfTrue="1">
      <formula>$AK$38=TRUE</formula>
    </cfRule>
  </conditionalFormatting>
  <conditionalFormatting sqref="U44 X44">
    <cfRule type="expression" dxfId="212" priority="61" stopIfTrue="1">
      <formula>$AJ$44=TRUE</formula>
    </cfRule>
    <cfRule type="expression" dxfId="211" priority="60" stopIfTrue="1">
      <formula>$AK$44=TRUE</formula>
    </cfRule>
  </conditionalFormatting>
  <conditionalFormatting sqref="U48 X48">
    <cfRule type="expression" dxfId="210" priority="56" stopIfTrue="1">
      <formula>$AK$48=TRUE</formula>
    </cfRule>
    <cfRule type="expression" dxfId="209" priority="57" stopIfTrue="1">
      <formula>$AJ$48=TRUE</formula>
    </cfRule>
  </conditionalFormatting>
  <conditionalFormatting sqref="U23:V23">
    <cfRule type="notContainsBlanks" dxfId="208" priority="88" stopIfTrue="1">
      <formula>LEN(TRIM(U23))&gt;0</formula>
    </cfRule>
  </conditionalFormatting>
  <conditionalFormatting sqref="V30 Y30">
    <cfRule type="expression" dxfId="207" priority="79" stopIfTrue="1">
      <formula>$AJ$29=TRUE</formula>
    </cfRule>
    <cfRule type="expression" dxfId="206" priority="78" stopIfTrue="1">
      <formula>$AJ$30=TRUE</formula>
    </cfRule>
    <cfRule type="expression" dxfId="205" priority="77" stopIfTrue="1">
      <formula>$AK$30=TRUE</formula>
    </cfRule>
  </conditionalFormatting>
  <conditionalFormatting sqref="W40 Z40">
    <cfRule type="expression" dxfId="204" priority="65" stopIfTrue="1">
      <formula>$AJ$40=TRUE</formula>
    </cfRule>
    <cfRule type="expression" dxfId="203" priority="64" stopIfTrue="1">
      <formula>$AK$40=TRUE</formula>
    </cfRule>
  </conditionalFormatting>
  <conditionalFormatting sqref="W15:X15">
    <cfRule type="notContainsBlanks" dxfId="202" priority="26" stopIfTrue="1">
      <formula>LEN(TRIM(W15))&gt;0</formula>
    </cfRule>
  </conditionalFormatting>
  <conditionalFormatting sqref="X46 AA46">
    <cfRule type="expression" dxfId="201" priority="58" stopIfTrue="1">
      <formula>$AK$46=TRUE</formula>
    </cfRule>
    <cfRule type="expression" dxfId="200" priority="59" stopIfTrue="1">
      <formula>$AJ$46=TRUE</formula>
    </cfRule>
  </conditionalFormatting>
  <conditionalFormatting sqref="X11:Y11">
    <cfRule type="notContainsBlanks" dxfId="199" priority="112" stopIfTrue="1">
      <formula>LEN(TRIM(X11))&gt;0</formula>
    </cfRule>
  </conditionalFormatting>
  <conditionalFormatting sqref="Y42 AB42">
    <cfRule type="expression" dxfId="198" priority="62" stopIfTrue="1">
      <formula>$AK$42=TRUE</formula>
    </cfRule>
    <cfRule type="expression" dxfId="197" priority="63" stopIfTrue="1">
      <formula>$AJ$42=TRUE</formula>
    </cfRule>
  </conditionalFormatting>
  <conditionalFormatting sqref="Y51:Z56">
    <cfRule type="notContainsBlanks" dxfId="196" priority="28" stopIfTrue="1">
      <formula>LEN(TRIM(Y51))&gt;0</formula>
    </cfRule>
  </conditionalFormatting>
  <conditionalFormatting sqref="AA19:AI21">
    <cfRule type="expression" dxfId="195" priority="99" stopIfTrue="1">
      <formula>$AK$19=TRUE</formula>
    </cfRule>
  </conditionalFormatting>
  <conditionalFormatting sqref="AA19:AI34">
    <cfRule type="notContainsBlanks" dxfId="194" priority="20" stopIfTrue="1">
      <formula>LEN(TRIM(AA19))&gt;0</formula>
    </cfRule>
  </conditionalFormatting>
  <conditionalFormatting sqref="AA22:AI25 T22:W22">
    <cfRule type="expression" dxfId="193" priority="95" stopIfTrue="1">
      <formula>$AJ$22=TRUE</formula>
    </cfRule>
  </conditionalFormatting>
  <conditionalFormatting sqref="AA22:AI25">
    <cfRule type="expression" dxfId="192" priority="91">
      <formula>$AJ$24=TRUE</formula>
    </cfRule>
  </conditionalFormatting>
  <conditionalFormatting sqref="AA26:AI28">
    <cfRule type="expression" dxfId="191" priority="83" stopIfTrue="1">
      <formula>$AJ$26=TRUE</formula>
    </cfRule>
  </conditionalFormatting>
  <conditionalFormatting sqref="AA29:AI31">
    <cfRule type="expression" dxfId="190" priority="76" stopIfTrue="1">
      <formula>$AJ$29=TRUE</formula>
    </cfRule>
  </conditionalFormatting>
  <conditionalFormatting sqref="AA32:AI34">
    <cfRule type="expression" dxfId="189" priority="72" stopIfTrue="1">
      <formula>$AJ$32=TRUE</formula>
    </cfRule>
  </conditionalFormatting>
  <conditionalFormatting sqref="AA36:AI36">
    <cfRule type="notContainsBlanks" dxfId="188" priority="68" stopIfTrue="1">
      <formula>LEN(TRIM(AA36))&gt;0</formula>
    </cfRule>
  </conditionalFormatting>
  <conditionalFormatting sqref="AB14:AH14">
    <cfRule type="expression" dxfId="187" priority="103" stopIfTrue="1">
      <formula>$AN$13=TRUE</formula>
    </cfRule>
    <cfRule type="notContainsBlanks" dxfId="186" priority="27" stopIfTrue="1">
      <formula>LEN(TRIM(AB14))&gt;0</formula>
    </cfRule>
  </conditionalFormatting>
  <conditionalFormatting sqref="AC51:AC52 AE51:AE52 Y51">
    <cfRule type="expression" dxfId="185" priority="50" stopIfTrue="1">
      <formula>$AJ$51=TRUE</formula>
    </cfRule>
  </conditionalFormatting>
  <conditionalFormatting sqref="AC51:AC52 AE51:AE52 AG51:AG52">
    <cfRule type="expression" dxfId="184" priority="46" stopIfTrue="1">
      <formula>$AJ$52=TRUE</formula>
    </cfRule>
    <cfRule type="expression" dxfId="183" priority="44" stopIfTrue="1">
      <formula>$AL$52=TRUE</formula>
    </cfRule>
    <cfRule type="expression" dxfId="182" priority="24" stopIfTrue="1">
      <formula>$AO$52=TRUE</formula>
    </cfRule>
    <cfRule type="expression" dxfId="181" priority="45" stopIfTrue="1">
      <formula>$AK$52=TRUE</formula>
    </cfRule>
    <cfRule type="expression" dxfId="180" priority="43" stopIfTrue="1">
      <formula>$AM$52=TRUE</formula>
    </cfRule>
    <cfRule type="expression" dxfId="179" priority="42" stopIfTrue="1">
      <formula>$AN$52=TRUE</formula>
    </cfRule>
  </conditionalFormatting>
  <conditionalFormatting sqref="AC53:AC54 AE53:AE54 AG53:AG54 Y53">
    <cfRule type="expression" dxfId="178" priority="48" stopIfTrue="1">
      <formula>$AJ$53=TRUE</formula>
    </cfRule>
  </conditionalFormatting>
  <conditionalFormatting sqref="AC53:AC54 AE53:AE54 AG53:AG54">
    <cfRule type="expression" dxfId="177" priority="41" stopIfTrue="1">
      <formula>$AJ$54=TRUE</formula>
    </cfRule>
    <cfRule type="expression" dxfId="176" priority="23" stopIfTrue="1">
      <formula>$AO$54=TRUE</formula>
    </cfRule>
    <cfRule type="expression" dxfId="175" priority="40" stopIfTrue="1">
      <formula>$AK$54=TRUE</formula>
    </cfRule>
    <cfRule type="expression" dxfId="174" priority="39" stopIfTrue="1">
      <formula>$AL$54=TRUE</formula>
    </cfRule>
    <cfRule type="expression" dxfId="173" priority="37" stopIfTrue="1">
      <formula>$AN$54=TRUE</formula>
    </cfRule>
    <cfRule type="expression" dxfId="172" priority="38" stopIfTrue="1">
      <formula>$AM$54=TRUE</formula>
    </cfRule>
  </conditionalFormatting>
  <conditionalFormatting sqref="AC55:AC56 AE55:AE56 AG55:AG56 Y55">
    <cfRule type="expression" dxfId="171" priority="47" stopIfTrue="1">
      <formula>$AJ$55=TRUE</formula>
    </cfRule>
  </conditionalFormatting>
  <conditionalFormatting sqref="AC55:AC56 AE55:AE56 AG55:AG56">
    <cfRule type="expression" dxfId="170" priority="33" stopIfTrue="1">
      <formula>$AM$56=TRUE</formula>
    </cfRule>
    <cfRule type="expression" dxfId="169" priority="34" stopIfTrue="1">
      <formula>$AL$56=TRUE</formula>
    </cfRule>
    <cfRule type="expression" dxfId="168" priority="35" stopIfTrue="1">
      <formula>$AK$56=TRUE</formula>
    </cfRule>
    <cfRule type="expression" dxfId="167" priority="36" stopIfTrue="1">
      <formula>$AJ$56=TRUE</formula>
    </cfRule>
    <cfRule type="expression" dxfId="166" priority="22" stopIfTrue="1">
      <formula>$AO$56=TRUE</formula>
    </cfRule>
    <cfRule type="expression" dxfId="165" priority="32" stopIfTrue="1">
      <formula>$AN$56=TRUE</formula>
    </cfRule>
  </conditionalFormatting>
  <conditionalFormatting sqref="AD13 T13:T14 X13:X14">
    <cfRule type="expression" dxfId="164" priority="107" stopIfTrue="1">
      <formula>$AK$13=TRUE</formula>
    </cfRule>
    <cfRule type="expression" dxfId="163" priority="108" stopIfTrue="1">
      <formula>$AJ$13=TRUE</formula>
    </cfRule>
    <cfRule type="expression" dxfId="162" priority="104" stopIfTrue="1">
      <formula>$AN$13=TRUE</formula>
    </cfRule>
    <cfRule type="expression" dxfId="161" priority="105" stopIfTrue="1">
      <formula>$AM$13=TRUE</formula>
    </cfRule>
    <cfRule type="expression" dxfId="160" priority="106" stopIfTrue="1">
      <formula>$AL$13=TRUE</formula>
    </cfRule>
  </conditionalFormatting>
  <conditionalFormatting sqref="AD35:AI35">
    <cfRule type="containsBlanks" dxfId="159" priority="19">
      <formula>LEN(TRIM(AD35))=0</formula>
    </cfRule>
  </conditionalFormatting>
  <conditionalFormatting sqref="AG51:AG52">
    <cfRule type="expression" dxfId="158" priority="49" stopIfTrue="1">
      <formula>$AJ$51=TRUE</formula>
    </cfRule>
  </conditionalFormatting>
  <dataValidations count="14">
    <dataValidation allowBlank="1" showInputMessage="1" errorTitle="禁止" error="半角コンマが使用されています。" promptTitle="記入例" prompt="石綿以外の有害物質の有無や、埋蔵文化財調査等、特記事項があれば入力してください。" sqref="O35:Z36" xr:uid="{00000000-0002-0000-0400-000001000000}"/>
    <dataValidation allowBlank="1" showInputMessage="1" errorTitle="禁止" error="半角コンマが使用されています。" promptTitle="記入例" prompt="「フロン回収予定」など。" sqref="AA32:AI34" xr:uid="{00000000-0002-0000-0400-000002000000}"/>
    <dataValidation allowBlank="1" showInputMessage="1" errorTitle="禁止" error="半角コンマが使用されています。" promptTitle="記入例" prompt="「関係法令の届出済」_x000a_「石綿作業責任者を選任済」など。" sqref="AA29:AI31" xr:uid="{00000000-0002-0000-0400-000003000000}"/>
    <dataValidation allowBlank="1" showInputMessage="1" errorTitle="禁止" error="半角コンマが使用されています。" promptTitle="記入例" prompt="「適正処理対策の実施予定」など。" sqref="AA26:AI28" xr:uid="{00000000-0002-0000-0400-000004000000}"/>
    <dataValidation allowBlank="1" showInputMessage="1" errorTitle="禁止" error="半角コンマが使用されています。" promptTitle="記入例" prompt="「隣地使用の承諾済み」「道路使用許可済」など。_x000a_※作業場所が「不十分」の場合、必ず入力してください。" sqref="AA19:AI21" xr:uid="{00000000-0002-0000-0400-000006000000}"/>
    <dataValidation allowBlank="1" showInputMessage="1" errorTitle="禁止" error="半角コンマが使用されています。" promptTitle="記載例" prompt="「道路使用許可済」「交通誘導員（作業員）の常駐」など。_x000a_※障害物「有」、もしくは通学路「有」の場合は必ず入力してください。" sqref="AA22:AI25" xr:uid="{00000000-0002-0000-0400-000007000000}"/>
    <dataValidation allowBlank="1" showInputMessage="1" errorTitle="禁止" error="半角コンマが使用されています。" promptTitle="その他" prompt="「住宅密集地」「周辺畑地」など、該当する場合入力してください。" sqref="R16:AH16" xr:uid="{00000000-0002-0000-0400-000008000000}"/>
    <dataValidation allowBlank="1" showInputMessage="1" errorTitle="禁止" error="半角コンマが使用されています。" promptTitle="その他" prompt="「屋根に破損部分あり」など、特記事項があれば入力してください。" sqref="R12:AH12" xr:uid="{00000000-0002-0000-0400-000009000000}"/>
    <dataValidation type="decimal" imeMode="halfAlpha" operator="greaterThanOrEqual" allowBlank="1" showInputMessage="1" showErrorMessage="1" sqref="Y51:Z56 W15:X15 U23:V23" xr:uid="{00000000-0002-0000-0400-00000A000000}">
      <formula1>0</formula1>
    </dataValidation>
    <dataValidation allowBlank="1" showInputMessage="1" showErrorMessage="1" promptTitle="築年数" prompt="分からない場合は「不明」と入力してください。" sqref="R11:S11" xr:uid="{00000000-0002-0000-0400-00000B000000}"/>
    <dataValidation allowBlank="1" showInputMessage="1" errorTitle="禁止" error="半角コンマが使用されています。" sqref="G58:AI59 AB14:AH14 R20:Y20 T22:W22 R25:Y25 AA36:AI36 G49:O49" xr:uid="{F0DAAFD1-28E0-40E3-992D-5C06F74F1C60}"/>
    <dataValidation type="whole" imeMode="halfAlpha" operator="greaterThanOrEqual" allowBlank="1" showInputMessage="1" showErrorMessage="1" sqref="X11:Y11" xr:uid="{DE738FAB-67C3-405C-8CA5-E5EAFED27284}">
      <formula1>0</formula1>
    </dataValidation>
    <dataValidation type="date" operator="greaterThanOrEqual" allowBlank="1" showInputMessage="1" showErrorMessage="1" promptTitle="近隣挨拶日（１日のみ入力）" prompt="入力は、「20xx/xx/xx」又は「令和x年x月x日」としてください。（１日のみ）」_x000a_※表示は自動で「令和×年×月×日」となります。複数日近隣挨拶をする場合は、初日のみ入力してください。_x000a_※近隣挨拶をしない場合は、空欄のままにしてください。" sqref="AD35:AI35" xr:uid="{00BC40B5-FE7E-4229-99BF-C7787536C8CC}">
      <formula1>44197</formula1>
    </dataValidation>
    <dataValidation allowBlank="1" errorTitle="禁止" error="半角コンマが使用されています。" promptTitle="特定建設資材への付着物" prompt="付着物を入力してください。" sqref="P27" xr:uid="{00000000-0002-0000-0400-000005000000}"/>
  </dataValidations>
  <printOptions horizontalCentered="1" verticalCentered="1"/>
  <pageMargins left="0.23622047244094491" right="0.23622047244094491" top="0.74803149606299213" bottom="0.74803149606299213" header="0.31496062992125984" footer="0.31496062992125984"/>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14</xdr:col>
                    <xdr:colOff>19050</xdr:colOff>
                    <xdr:row>7</xdr:row>
                    <xdr:rowOff>285750</xdr:rowOff>
                  </from>
                  <to>
                    <xdr:col>15</xdr:col>
                    <xdr:colOff>12700</xdr:colOff>
                    <xdr:row>9</xdr:row>
                    <xdr:rowOff>19050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19</xdr:col>
                    <xdr:colOff>19050</xdr:colOff>
                    <xdr:row>7</xdr:row>
                    <xdr:rowOff>285750</xdr:rowOff>
                  </from>
                  <to>
                    <xdr:col>20</xdr:col>
                    <xdr:colOff>19050</xdr:colOff>
                    <xdr:row>9</xdr:row>
                    <xdr:rowOff>19050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14</xdr:col>
                    <xdr:colOff>19050</xdr:colOff>
                    <xdr:row>9</xdr:row>
                    <xdr:rowOff>0</xdr:rowOff>
                  </from>
                  <to>
                    <xdr:col>15</xdr:col>
                    <xdr:colOff>19050</xdr:colOff>
                    <xdr:row>10</xdr:row>
                    <xdr:rowOff>19050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23</xdr:col>
                    <xdr:colOff>31750</xdr:colOff>
                    <xdr:row>8</xdr:row>
                    <xdr:rowOff>165100</xdr:rowOff>
                  </from>
                  <to>
                    <xdr:col>24</xdr:col>
                    <xdr:colOff>12700</xdr:colOff>
                    <xdr:row>10</xdr:row>
                    <xdr:rowOff>19050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29</xdr:col>
                    <xdr:colOff>12700</xdr:colOff>
                    <xdr:row>11</xdr:row>
                    <xdr:rowOff>190500</xdr:rowOff>
                  </from>
                  <to>
                    <xdr:col>29</xdr:col>
                    <xdr:colOff>203200</xdr:colOff>
                    <xdr:row>13</xdr:row>
                    <xdr:rowOff>19050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19</xdr:col>
                    <xdr:colOff>19050</xdr:colOff>
                    <xdr:row>12</xdr:row>
                    <xdr:rowOff>184150</xdr:rowOff>
                  </from>
                  <to>
                    <xdr:col>20</xdr:col>
                    <xdr:colOff>19050</xdr:colOff>
                    <xdr:row>14</xdr:row>
                    <xdr:rowOff>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23</xdr:col>
                    <xdr:colOff>12700</xdr:colOff>
                    <xdr:row>11</xdr:row>
                    <xdr:rowOff>190500</xdr:rowOff>
                  </from>
                  <to>
                    <xdr:col>24</xdr:col>
                    <xdr:colOff>19050</xdr:colOff>
                    <xdr:row>13</xdr:row>
                    <xdr:rowOff>12700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23</xdr:col>
                    <xdr:colOff>12700</xdr:colOff>
                    <xdr:row>12</xdr:row>
                    <xdr:rowOff>184150</xdr:rowOff>
                  </from>
                  <to>
                    <xdr:col>24</xdr:col>
                    <xdr:colOff>50800</xdr:colOff>
                    <xdr:row>14</xdr:row>
                    <xdr:rowOff>19050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17</xdr:col>
                    <xdr:colOff>19050</xdr:colOff>
                    <xdr:row>17</xdr:row>
                    <xdr:rowOff>241300</xdr:rowOff>
                  </from>
                  <to>
                    <xdr:col>18</xdr:col>
                    <xdr:colOff>19050</xdr:colOff>
                    <xdr:row>19</xdr:row>
                    <xdr:rowOff>12700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21</xdr:col>
                    <xdr:colOff>19050</xdr:colOff>
                    <xdr:row>17</xdr:row>
                    <xdr:rowOff>241300</xdr:rowOff>
                  </from>
                  <to>
                    <xdr:col>22</xdr:col>
                    <xdr:colOff>19050</xdr:colOff>
                    <xdr:row>19</xdr:row>
                    <xdr:rowOff>12700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14</xdr:col>
                    <xdr:colOff>19050</xdr:colOff>
                    <xdr:row>24</xdr:row>
                    <xdr:rowOff>222250</xdr:rowOff>
                  </from>
                  <to>
                    <xdr:col>14</xdr:col>
                    <xdr:colOff>228600</xdr:colOff>
                    <xdr:row>26</xdr:row>
                    <xdr:rowOff>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14</xdr:col>
                    <xdr:colOff>19050</xdr:colOff>
                    <xdr:row>26</xdr:row>
                    <xdr:rowOff>222250</xdr:rowOff>
                  </from>
                  <to>
                    <xdr:col>15</xdr:col>
                    <xdr:colOff>12700</xdr:colOff>
                    <xdr:row>28</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14</xdr:col>
                    <xdr:colOff>31750</xdr:colOff>
                    <xdr:row>27</xdr:row>
                    <xdr:rowOff>222250</xdr:rowOff>
                  </from>
                  <to>
                    <xdr:col>15</xdr:col>
                    <xdr:colOff>31750</xdr:colOff>
                    <xdr:row>29</xdr:row>
                    <xdr:rowOff>19050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14</xdr:col>
                    <xdr:colOff>19050</xdr:colOff>
                    <xdr:row>29</xdr:row>
                    <xdr:rowOff>203200</xdr:rowOff>
                  </from>
                  <to>
                    <xdr:col>15</xdr:col>
                    <xdr:colOff>50800</xdr:colOff>
                    <xdr:row>30</xdr:row>
                    <xdr:rowOff>228600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14</xdr:col>
                    <xdr:colOff>19050</xdr:colOff>
                    <xdr:row>30</xdr:row>
                    <xdr:rowOff>222250</xdr:rowOff>
                  </from>
                  <to>
                    <xdr:col>15</xdr:col>
                    <xdr:colOff>31750</xdr:colOff>
                    <xdr:row>32</xdr:row>
                    <xdr:rowOff>19050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14</xdr:col>
                    <xdr:colOff>19050</xdr:colOff>
                    <xdr:row>32</xdr:row>
                    <xdr:rowOff>184150</xdr:rowOff>
                  </from>
                  <to>
                    <xdr:col>15</xdr:col>
                    <xdr:colOff>19050</xdr:colOff>
                    <xdr:row>34</xdr:row>
                    <xdr:rowOff>19050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24</xdr:col>
                    <xdr:colOff>12700</xdr:colOff>
                    <xdr:row>28</xdr:row>
                    <xdr:rowOff>165100</xdr:rowOff>
                  </from>
                  <to>
                    <xdr:col>25</xdr:col>
                    <xdr:colOff>12700</xdr:colOff>
                    <xdr:row>30</xdr:row>
                    <xdr:rowOff>50800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21</xdr:col>
                    <xdr:colOff>12700</xdr:colOff>
                    <xdr:row>28</xdr:row>
                    <xdr:rowOff>190500</xdr:rowOff>
                  </from>
                  <to>
                    <xdr:col>22</xdr:col>
                    <xdr:colOff>0</xdr:colOff>
                    <xdr:row>30</xdr:row>
                    <xdr:rowOff>12700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19</xdr:col>
                    <xdr:colOff>19050</xdr:colOff>
                    <xdr:row>11</xdr:row>
                    <xdr:rowOff>190500</xdr:rowOff>
                  </from>
                  <to>
                    <xdr:col>20</xdr:col>
                    <xdr:colOff>57150</xdr:colOff>
                    <xdr:row>13</xdr:row>
                    <xdr:rowOff>12700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16</xdr:col>
                    <xdr:colOff>19050</xdr:colOff>
                    <xdr:row>22</xdr:row>
                    <xdr:rowOff>222250</xdr:rowOff>
                  </from>
                  <to>
                    <xdr:col>17</xdr:col>
                    <xdr:colOff>0</xdr:colOff>
                    <xdr:row>24</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19</xdr:col>
                    <xdr:colOff>31750</xdr:colOff>
                    <xdr:row>22</xdr:row>
                    <xdr:rowOff>222250</xdr:rowOff>
                  </from>
                  <to>
                    <xdr:col>20</xdr:col>
                    <xdr:colOff>31750</xdr:colOff>
                    <xdr:row>24</xdr:row>
                    <xdr:rowOff>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20</xdr:col>
                    <xdr:colOff>19050</xdr:colOff>
                    <xdr:row>36</xdr:row>
                    <xdr:rowOff>133350</xdr:rowOff>
                  </from>
                  <to>
                    <xdr:col>20</xdr:col>
                    <xdr:colOff>228600</xdr:colOff>
                    <xdr:row>38</xdr:row>
                    <xdr:rowOff>31750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23</xdr:col>
                    <xdr:colOff>19050</xdr:colOff>
                    <xdr:row>36</xdr:row>
                    <xdr:rowOff>146050</xdr:rowOff>
                  </from>
                  <to>
                    <xdr:col>24</xdr:col>
                    <xdr:colOff>12700</xdr:colOff>
                    <xdr:row>38</xdr:row>
                    <xdr:rowOff>31750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22</xdr:col>
                    <xdr:colOff>12700</xdr:colOff>
                    <xdr:row>38</xdr:row>
                    <xdr:rowOff>152400</xdr:rowOff>
                  </from>
                  <to>
                    <xdr:col>22</xdr:col>
                    <xdr:colOff>222250</xdr:colOff>
                    <xdr:row>40</xdr:row>
                    <xdr:rowOff>38100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26</xdr:col>
                    <xdr:colOff>31750</xdr:colOff>
                    <xdr:row>44</xdr:row>
                    <xdr:rowOff>133350</xdr:rowOff>
                  </from>
                  <to>
                    <xdr:col>27</xdr:col>
                    <xdr:colOff>12700</xdr:colOff>
                    <xdr:row>46</xdr:row>
                    <xdr:rowOff>31750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25</xdr:col>
                    <xdr:colOff>31750</xdr:colOff>
                    <xdr:row>38</xdr:row>
                    <xdr:rowOff>146050</xdr:rowOff>
                  </from>
                  <to>
                    <xdr:col>25</xdr:col>
                    <xdr:colOff>260350</xdr:colOff>
                    <xdr:row>40</xdr:row>
                    <xdr:rowOff>38100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20</xdr:col>
                    <xdr:colOff>19050</xdr:colOff>
                    <xdr:row>42</xdr:row>
                    <xdr:rowOff>152400</xdr:rowOff>
                  </from>
                  <to>
                    <xdr:col>21</xdr:col>
                    <xdr:colOff>0</xdr:colOff>
                    <xdr:row>44</xdr:row>
                    <xdr:rowOff>38100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23</xdr:col>
                    <xdr:colOff>19050</xdr:colOff>
                    <xdr:row>42</xdr:row>
                    <xdr:rowOff>146050</xdr:rowOff>
                  </from>
                  <to>
                    <xdr:col>24</xdr:col>
                    <xdr:colOff>0</xdr:colOff>
                    <xdr:row>44</xdr:row>
                    <xdr:rowOff>38100</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23</xdr:col>
                    <xdr:colOff>12700</xdr:colOff>
                    <xdr:row>44</xdr:row>
                    <xdr:rowOff>133350</xdr:rowOff>
                  </from>
                  <to>
                    <xdr:col>23</xdr:col>
                    <xdr:colOff>222250</xdr:colOff>
                    <xdr:row>46</xdr:row>
                    <xdr:rowOff>31750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20</xdr:col>
                    <xdr:colOff>12700</xdr:colOff>
                    <xdr:row>46</xdr:row>
                    <xdr:rowOff>146050</xdr:rowOff>
                  </from>
                  <to>
                    <xdr:col>21</xdr:col>
                    <xdr:colOff>0</xdr:colOff>
                    <xdr:row>48</xdr:row>
                    <xdr:rowOff>19050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23</xdr:col>
                    <xdr:colOff>19050</xdr:colOff>
                    <xdr:row>46</xdr:row>
                    <xdr:rowOff>133350</xdr:rowOff>
                  </from>
                  <to>
                    <xdr:col>23</xdr:col>
                    <xdr:colOff>228600</xdr:colOff>
                    <xdr:row>48</xdr:row>
                    <xdr:rowOff>31750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16</xdr:col>
                    <xdr:colOff>19050</xdr:colOff>
                    <xdr:row>49</xdr:row>
                    <xdr:rowOff>304800</xdr:rowOff>
                  </from>
                  <to>
                    <xdr:col>16</xdr:col>
                    <xdr:colOff>203200</xdr:colOff>
                    <xdr:row>51</xdr:row>
                    <xdr:rowOff>38100</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16</xdr:col>
                    <xdr:colOff>19050</xdr:colOff>
                    <xdr:row>51</xdr:row>
                    <xdr:rowOff>133350</xdr:rowOff>
                  </from>
                  <to>
                    <xdr:col>16</xdr:col>
                    <xdr:colOff>209550</xdr:colOff>
                    <xdr:row>53</xdr:row>
                    <xdr:rowOff>38100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28</xdr:col>
                    <xdr:colOff>12700</xdr:colOff>
                    <xdr:row>49</xdr:row>
                    <xdr:rowOff>323850</xdr:rowOff>
                  </from>
                  <to>
                    <xdr:col>28</xdr:col>
                    <xdr:colOff>222250</xdr:colOff>
                    <xdr:row>51</xdr:row>
                    <xdr:rowOff>12700</xdr:rowOff>
                  </to>
                </anchor>
              </controlPr>
            </control>
          </mc:Choice>
        </mc:AlternateContent>
        <mc:AlternateContent xmlns:mc="http://schemas.openxmlformats.org/markup-compatibility/2006">
          <mc:Choice Requires="x14">
            <control shapeId="16419" r:id="rId38" name="Check Box 35">
              <controlPr defaultSize="0" autoFill="0" autoLine="0" autoPict="0">
                <anchor moveWithCells="1">
                  <from>
                    <xdr:col>30</xdr:col>
                    <xdr:colOff>19050</xdr:colOff>
                    <xdr:row>49</xdr:row>
                    <xdr:rowOff>323850</xdr:rowOff>
                  </from>
                  <to>
                    <xdr:col>31</xdr:col>
                    <xdr:colOff>12700</xdr:colOff>
                    <xdr:row>51</xdr:row>
                    <xdr:rowOff>31750</xdr:rowOff>
                  </to>
                </anchor>
              </controlPr>
            </control>
          </mc:Choice>
        </mc:AlternateContent>
        <mc:AlternateContent xmlns:mc="http://schemas.openxmlformats.org/markup-compatibility/2006">
          <mc:Choice Requires="x14">
            <control shapeId="16420" r:id="rId39" name="Check Box 36">
              <controlPr defaultSize="0" autoFill="0" autoLine="0" autoPict="0">
                <anchor moveWithCells="1">
                  <from>
                    <xdr:col>32</xdr:col>
                    <xdr:colOff>19050</xdr:colOff>
                    <xdr:row>49</xdr:row>
                    <xdr:rowOff>304800</xdr:rowOff>
                  </from>
                  <to>
                    <xdr:col>33</xdr:col>
                    <xdr:colOff>19050</xdr:colOff>
                    <xdr:row>51</xdr:row>
                    <xdr:rowOff>38100</xdr:rowOff>
                  </to>
                </anchor>
              </controlPr>
            </control>
          </mc:Choice>
        </mc:AlternateContent>
        <mc:AlternateContent xmlns:mc="http://schemas.openxmlformats.org/markup-compatibility/2006">
          <mc:Choice Requires="x14">
            <control shapeId="16421" r:id="rId40" name="Check Box 37">
              <controlPr defaultSize="0" autoFill="0" autoLine="0" autoPict="0">
                <anchor moveWithCells="1">
                  <from>
                    <xdr:col>28</xdr:col>
                    <xdr:colOff>12700</xdr:colOff>
                    <xdr:row>50</xdr:row>
                    <xdr:rowOff>133350</xdr:rowOff>
                  </from>
                  <to>
                    <xdr:col>29</xdr:col>
                    <xdr:colOff>19050</xdr:colOff>
                    <xdr:row>52</xdr:row>
                    <xdr:rowOff>19050</xdr:rowOff>
                  </to>
                </anchor>
              </controlPr>
            </control>
          </mc:Choice>
        </mc:AlternateContent>
        <mc:AlternateContent xmlns:mc="http://schemas.openxmlformats.org/markup-compatibility/2006">
          <mc:Choice Requires="x14">
            <control shapeId="16422" r:id="rId41" name="Check Box 38">
              <controlPr defaultSize="0" autoFill="0" autoLine="0" autoPict="0">
                <anchor moveWithCells="1">
                  <from>
                    <xdr:col>30</xdr:col>
                    <xdr:colOff>19050</xdr:colOff>
                    <xdr:row>50</xdr:row>
                    <xdr:rowOff>127000</xdr:rowOff>
                  </from>
                  <to>
                    <xdr:col>30</xdr:col>
                    <xdr:colOff>228600</xdr:colOff>
                    <xdr:row>52</xdr:row>
                    <xdr:rowOff>38100</xdr:rowOff>
                  </to>
                </anchor>
              </controlPr>
            </control>
          </mc:Choice>
        </mc:AlternateContent>
        <mc:AlternateContent xmlns:mc="http://schemas.openxmlformats.org/markup-compatibility/2006">
          <mc:Choice Requires="x14">
            <control shapeId="16423" r:id="rId42" name="Check Box 39">
              <controlPr defaultSize="0" autoFill="0" autoLine="0" autoPict="0">
                <anchor moveWithCells="1">
                  <from>
                    <xdr:col>28</xdr:col>
                    <xdr:colOff>19050</xdr:colOff>
                    <xdr:row>51</xdr:row>
                    <xdr:rowOff>133350</xdr:rowOff>
                  </from>
                  <to>
                    <xdr:col>28</xdr:col>
                    <xdr:colOff>228600</xdr:colOff>
                    <xdr:row>53</xdr:row>
                    <xdr:rowOff>31750</xdr:rowOff>
                  </to>
                </anchor>
              </controlPr>
            </control>
          </mc:Choice>
        </mc:AlternateContent>
        <mc:AlternateContent xmlns:mc="http://schemas.openxmlformats.org/markup-compatibility/2006">
          <mc:Choice Requires="x14">
            <control shapeId="16424" r:id="rId43" name="Check Box 40">
              <controlPr defaultSize="0" autoFill="0" autoLine="0" autoPict="0">
                <anchor moveWithCells="1">
                  <from>
                    <xdr:col>32</xdr:col>
                    <xdr:colOff>19050</xdr:colOff>
                    <xdr:row>51</xdr:row>
                    <xdr:rowOff>146050</xdr:rowOff>
                  </from>
                  <to>
                    <xdr:col>33</xdr:col>
                    <xdr:colOff>19050</xdr:colOff>
                    <xdr:row>53</xdr:row>
                    <xdr:rowOff>19050</xdr:rowOff>
                  </to>
                </anchor>
              </controlPr>
            </control>
          </mc:Choice>
        </mc:AlternateContent>
        <mc:AlternateContent xmlns:mc="http://schemas.openxmlformats.org/markup-compatibility/2006">
          <mc:Choice Requires="x14">
            <control shapeId="16425" r:id="rId44" name="Check Box 41">
              <controlPr defaultSize="0" autoFill="0" autoLine="0" autoPict="0">
                <anchor moveWithCells="1">
                  <from>
                    <xdr:col>28</xdr:col>
                    <xdr:colOff>19050</xdr:colOff>
                    <xdr:row>53</xdr:row>
                    <xdr:rowOff>0</xdr:rowOff>
                  </from>
                  <to>
                    <xdr:col>29</xdr:col>
                    <xdr:colOff>19050</xdr:colOff>
                    <xdr:row>54</xdr:row>
                    <xdr:rowOff>0</xdr:rowOff>
                  </to>
                </anchor>
              </controlPr>
            </control>
          </mc:Choice>
        </mc:AlternateContent>
        <mc:AlternateContent xmlns:mc="http://schemas.openxmlformats.org/markup-compatibility/2006">
          <mc:Choice Requires="x14">
            <control shapeId="16426" r:id="rId45" name="Check Box 42">
              <controlPr defaultSize="0" autoFill="0" autoLine="0" autoPict="0">
                <anchor moveWithCells="1">
                  <from>
                    <xdr:col>30</xdr:col>
                    <xdr:colOff>19050</xdr:colOff>
                    <xdr:row>52</xdr:row>
                    <xdr:rowOff>152400</xdr:rowOff>
                  </from>
                  <to>
                    <xdr:col>30</xdr:col>
                    <xdr:colOff>222250</xdr:colOff>
                    <xdr:row>54</xdr:row>
                    <xdr:rowOff>19050</xdr:rowOff>
                  </to>
                </anchor>
              </controlPr>
            </control>
          </mc:Choice>
        </mc:AlternateContent>
        <mc:AlternateContent xmlns:mc="http://schemas.openxmlformats.org/markup-compatibility/2006">
          <mc:Choice Requires="x14">
            <control shapeId="16427" r:id="rId46" name="Check Box 43">
              <controlPr defaultSize="0" autoFill="0" autoLine="0" autoPict="0">
                <anchor moveWithCells="1">
                  <from>
                    <xdr:col>30</xdr:col>
                    <xdr:colOff>19050</xdr:colOff>
                    <xdr:row>52</xdr:row>
                    <xdr:rowOff>0</xdr:rowOff>
                  </from>
                  <to>
                    <xdr:col>31</xdr:col>
                    <xdr:colOff>0</xdr:colOff>
                    <xdr:row>52</xdr:row>
                    <xdr:rowOff>165100</xdr:rowOff>
                  </to>
                </anchor>
              </controlPr>
            </control>
          </mc:Choice>
        </mc:AlternateContent>
        <mc:AlternateContent xmlns:mc="http://schemas.openxmlformats.org/markup-compatibility/2006">
          <mc:Choice Requires="x14">
            <control shapeId="16428" r:id="rId47" name="Check Box 44">
              <controlPr defaultSize="0" autoFill="0" autoLine="0" autoPict="0">
                <anchor moveWithCells="1">
                  <from>
                    <xdr:col>28</xdr:col>
                    <xdr:colOff>19050</xdr:colOff>
                    <xdr:row>53</xdr:row>
                    <xdr:rowOff>165100</xdr:rowOff>
                  </from>
                  <to>
                    <xdr:col>28</xdr:col>
                    <xdr:colOff>203200</xdr:colOff>
                    <xdr:row>55</xdr:row>
                    <xdr:rowOff>12700</xdr:rowOff>
                  </to>
                </anchor>
              </controlPr>
            </control>
          </mc:Choice>
        </mc:AlternateContent>
        <mc:AlternateContent xmlns:mc="http://schemas.openxmlformats.org/markup-compatibility/2006">
          <mc:Choice Requires="x14">
            <control shapeId="16429" r:id="rId48" name="Check Box 45">
              <controlPr defaultSize="0" autoFill="0" autoLine="0" autoPict="0">
                <anchor moveWithCells="1">
                  <from>
                    <xdr:col>30</xdr:col>
                    <xdr:colOff>19050</xdr:colOff>
                    <xdr:row>53</xdr:row>
                    <xdr:rowOff>133350</xdr:rowOff>
                  </from>
                  <to>
                    <xdr:col>31</xdr:col>
                    <xdr:colOff>12700</xdr:colOff>
                    <xdr:row>55</xdr:row>
                    <xdr:rowOff>19050</xdr:rowOff>
                  </to>
                </anchor>
              </controlPr>
            </control>
          </mc:Choice>
        </mc:AlternateContent>
        <mc:AlternateContent xmlns:mc="http://schemas.openxmlformats.org/markup-compatibility/2006">
          <mc:Choice Requires="x14">
            <control shapeId="16430" r:id="rId49" name="Check Box 46">
              <controlPr defaultSize="0" autoFill="0" autoLine="0" autoPict="0">
                <anchor moveWithCells="1">
                  <from>
                    <xdr:col>32</xdr:col>
                    <xdr:colOff>19050</xdr:colOff>
                    <xdr:row>53</xdr:row>
                    <xdr:rowOff>133350</xdr:rowOff>
                  </from>
                  <to>
                    <xdr:col>32</xdr:col>
                    <xdr:colOff>209550</xdr:colOff>
                    <xdr:row>55</xdr:row>
                    <xdr:rowOff>19050</xdr:rowOff>
                  </to>
                </anchor>
              </controlPr>
            </control>
          </mc:Choice>
        </mc:AlternateContent>
        <mc:AlternateContent xmlns:mc="http://schemas.openxmlformats.org/markup-compatibility/2006">
          <mc:Choice Requires="x14">
            <control shapeId="16431" r:id="rId50" name="Check Box 47">
              <controlPr defaultSize="0" autoFill="0" autoLine="0" autoPict="0">
                <anchor moveWithCells="1">
                  <from>
                    <xdr:col>28</xdr:col>
                    <xdr:colOff>19050</xdr:colOff>
                    <xdr:row>54</xdr:row>
                    <xdr:rowOff>152400</xdr:rowOff>
                  </from>
                  <to>
                    <xdr:col>28</xdr:col>
                    <xdr:colOff>222250</xdr:colOff>
                    <xdr:row>56</xdr:row>
                    <xdr:rowOff>31750</xdr:rowOff>
                  </to>
                </anchor>
              </controlPr>
            </control>
          </mc:Choice>
        </mc:AlternateContent>
        <mc:AlternateContent xmlns:mc="http://schemas.openxmlformats.org/markup-compatibility/2006">
          <mc:Choice Requires="x14">
            <control shapeId="16432" r:id="rId51" name="Check Box 48">
              <controlPr defaultSize="0" autoFill="0" autoLine="0" autoPict="0">
                <anchor moveWithCells="1">
                  <from>
                    <xdr:col>30</xdr:col>
                    <xdr:colOff>19050</xdr:colOff>
                    <xdr:row>55</xdr:row>
                    <xdr:rowOff>12700</xdr:rowOff>
                  </from>
                  <to>
                    <xdr:col>30</xdr:col>
                    <xdr:colOff>228600</xdr:colOff>
                    <xdr:row>56</xdr:row>
                    <xdr:rowOff>0</xdr:rowOff>
                  </to>
                </anchor>
              </controlPr>
            </control>
          </mc:Choice>
        </mc:AlternateContent>
        <mc:AlternateContent xmlns:mc="http://schemas.openxmlformats.org/markup-compatibility/2006">
          <mc:Choice Requires="x14">
            <control shapeId="16436" r:id="rId52" name="Check Box 52">
              <controlPr defaultSize="0" autoFill="0" autoLine="0" autoPict="0">
                <anchor moveWithCells="1">
                  <from>
                    <xdr:col>16</xdr:col>
                    <xdr:colOff>19050</xdr:colOff>
                    <xdr:row>53</xdr:row>
                    <xdr:rowOff>146050</xdr:rowOff>
                  </from>
                  <to>
                    <xdr:col>17</xdr:col>
                    <xdr:colOff>31750</xdr:colOff>
                    <xdr:row>55</xdr:row>
                    <xdr:rowOff>31750</xdr:rowOff>
                  </to>
                </anchor>
              </controlPr>
            </control>
          </mc:Choice>
        </mc:AlternateContent>
        <mc:AlternateContent xmlns:mc="http://schemas.openxmlformats.org/markup-compatibility/2006">
          <mc:Choice Requires="x14">
            <control shapeId="16437" r:id="rId53" name="Check Box 53">
              <controlPr defaultSize="0" autoFill="0" autoLine="0" autoPict="0">
                <anchor moveWithCells="1">
                  <from>
                    <xdr:col>16</xdr:col>
                    <xdr:colOff>19050</xdr:colOff>
                    <xdr:row>20</xdr:row>
                    <xdr:rowOff>247650</xdr:rowOff>
                  </from>
                  <to>
                    <xdr:col>17</xdr:col>
                    <xdr:colOff>0</xdr:colOff>
                    <xdr:row>22</xdr:row>
                    <xdr:rowOff>0</xdr:rowOff>
                  </to>
                </anchor>
              </controlPr>
            </control>
          </mc:Choice>
        </mc:AlternateContent>
        <mc:AlternateContent xmlns:mc="http://schemas.openxmlformats.org/markup-compatibility/2006">
          <mc:Choice Requires="x14">
            <control shapeId="16438" r:id="rId54" name="Check Box 54">
              <controlPr defaultSize="0" autoFill="0" autoLine="0" autoPict="0">
                <anchor moveWithCells="1">
                  <from>
                    <xdr:col>24</xdr:col>
                    <xdr:colOff>19050</xdr:colOff>
                    <xdr:row>20</xdr:row>
                    <xdr:rowOff>247650</xdr:rowOff>
                  </from>
                  <to>
                    <xdr:col>25</xdr:col>
                    <xdr:colOff>19050</xdr:colOff>
                    <xdr:row>22</xdr:row>
                    <xdr:rowOff>0</xdr:rowOff>
                  </to>
                </anchor>
              </controlPr>
            </control>
          </mc:Choice>
        </mc:AlternateContent>
        <mc:AlternateContent xmlns:mc="http://schemas.openxmlformats.org/markup-compatibility/2006">
          <mc:Choice Requires="x14">
            <control shapeId="16439" r:id="rId55" name="Check Box 55">
              <controlPr defaultSize="0" autoFill="0" autoLine="0" autoPict="0">
                <anchor moveWithCells="1">
                  <from>
                    <xdr:col>24</xdr:col>
                    <xdr:colOff>19050</xdr:colOff>
                    <xdr:row>40</xdr:row>
                    <xdr:rowOff>146050</xdr:rowOff>
                  </from>
                  <to>
                    <xdr:col>24</xdr:col>
                    <xdr:colOff>228600</xdr:colOff>
                    <xdr:row>42</xdr:row>
                    <xdr:rowOff>19050</xdr:rowOff>
                  </to>
                </anchor>
              </controlPr>
            </control>
          </mc:Choice>
        </mc:AlternateContent>
        <mc:AlternateContent xmlns:mc="http://schemas.openxmlformats.org/markup-compatibility/2006">
          <mc:Choice Requires="x14">
            <control shapeId="16440" r:id="rId56" name="Check Box 56">
              <controlPr defaultSize="0" autoFill="0" autoLine="0" autoPict="0">
                <anchor moveWithCells="1">
                  <from>
                    <xdr:col>27</xdr:col>
                    <xdr:colOff>12700</xdr:colOff>
                    <xdr:row>40</xdr:row>
                    <xdr:rowOff>133350</xdr:rowOff>
                  </from>
                  <to>
                    <xdr:col>28</xdr:col>
                    <xdr:colOff>0</xdr:colOff>
                    <xdr:row>42</xdr:row>
                    <xdr:rowOff>31750</xdr:rowOff>
                  </to>
                </anchor>
              </controlPr>
            </control>
          </mc:Choice>
        </mc:AlternateContent>
        <mc:AlternateContent xmlns:mc="http://schemas.openxmlformats.org/markup-compatibility/2006">
          <mc:Choice Requires="x14">
            <control shapeId="16433" r:id="rId57" name="Check Box 49">
              <controlPr defaultSize="0" autoFill="0" autoLine="0" autoPict="0">
                <anchor moveWithCells="1">
                  <from>
                    <xdr:col>14</xdr:col>
                    <xdr:colOff>146050</xdr:colOff>
                    <xdr:row>0</xdr:row>
                    <xdr:rowOff>323850</xdr:rowOff>
                  </from>
                  <to>
                    <xdr:col>15</xdr:col>
                    <xdr:colOff>146050</xdr:colOff>
                    <xdr:row>0</xdr:row>
                    <xdr:rowOff>565150</xdr:rowOff>
                  </to>
                </anchor>
              </controlPr>
            </control>
          </mc:Choice>
        </mc:AlternateContent>
        <mc:AlternateContent xmlns:mc="http://schemas.openxmlformats.org/markup-compatibility/2006">
          <mc:Choice Requires="x14">
            <control shapeId="16434" r:id="rId58" name="Check Box 50">
              <controlPr defaultSize="0" autoFill="0" autoLine="0" autoPict="0">
                <anchor moveWithCells="1">
                  <from>
                    <xdr:col>18</xdr:col>
                    <xdr:colOff>222250</xdr:colOff>
                    <xdr:row>0</xdr:row>
                    <xdr:rowOff>336550</xdr:rowOff>
                  </from>
                  <to>
                    <xdr:col>19</xdr:col>
                    <xdr:colOff>222250</xdr:colOff>
                    <xdr:row>0</xdr:row>
                    <xdr:rowOff>584200</xdr:rowOff>
                  </to>
                </anchor>
              </controlPr>
            </control>
          </mc:Choice>
        </mc:AlternateContent>
        <mc:AlternateContent xmlns:mc="http://schemas.openxmlformats.org/markup-compatibility/2006">
          <mc:Choice Requires="x14">
            <control shapeId="16435" r:id="rId59" name="Check Box 51">
              <controlPr defaultSize="0" autoFill="0" autoLine="0" autoPict="0">
                <anchor moveWithCells="1">
                  <from>
                    <xdr:col>23</xdr:col>
                    <xdr:colOff>50800</xdr:colOff>
                    <xdr:row>0</xdr:row>
                    <xdr:rowOff>336550</xdr:rowOff>
                  </from>
                  <to>
                    <xdr:col>24</xdr:col>
                    <xdr:colOff>50800</xdr:colOff>
                    <xdr:row>0</xdr:row>
                    <xdr:rowOff>571500</xdr:rowOff>
                  </to>
                </anchor>
              </controlPr>
            </control>
          </mc:Choice>
        </mc:AlternateContent>
        <mc:AlternateContent xmlns:mc="http://schemas.openxmlformats.org/markup-compatibility/2006">
          <mc:Choice Requires="x14">
            <control shapeId="16630" r:id="rId60" name="Check Box 246">
              <controlPr defaultSize="0" autoFill="0" autoLine="0" autoPict="0">
                <anchor moveWithCells="1">
                  <from>
                    <xdr:col>32</xdr:col>
                    <xdr:colOff>12700</xdr:colOff>
                    <xdr:row>50</xdr:row>
                    <xdr:rowOff>114300</xdr:rowOff>
                  </from>
                  <to>
                    <xdr:col>33</xdr:col>
                    <xdr:colOff>12700</xdr:colOff>
                    <xdr:row>52</xdr:row>
                    <xdr:rowOff>31750</xdr:rowOff>
                  </to>
                </anchor>
              </controlPr>
            </control>
          </mc:Choice>
        </mc:AlternateContent>
        <mc:AlternateContent xmlns:mc="http://schemas.openxmlformats.org/markup-compatibility/2006">
          <mc:Choice Requires="x14">
            <control shapeId="16631" r:id="rId61" name="Check Box 247">
              <controlPr defaultSize="0" autoFill="0" autoLine="0" autoPict="0">
                <anchor moveWithCells="1">
                  <from>
                    <xdr:col>32</xdr:col>
                    <xdr:colOff>19050</xdr:colOff>
                    <xdr:row>52</xdr:row>
                    <xdr:rowOff>133350</xdr:rowOff>
                  </from>
                  <to>
                    <xdr:col>33</xdr:col>
                    <xdr:colOff>19050</xdr:colOff>
                    <xdr:row>54</xdr:row>
                    <xdr:rowOff>31750</xdr:rowOff>
                  </to>
                </anchor>
              </controlPr>
            </control>
          </mc:Choice>
        </mc:AlternateContent>
        <mc:AlternateContent xmlns:mc="http://schemas.openxmlformats.org/markup-compatibility/2006">
          <mc:Choice Requires="x14">
            <control shapeId="16632" r:id="rId62" name="Check Box 248">
              <controlPr defaultSize="0" autoFill="0" autoLine="0" autoPict="0">
                <anchor moveWithCells="1">
                  <from>
                    <xdr:col>32</xdr:col>
                    <xdr:colOff>19050</xdr:colOff>
                    <xdr:row>54</xdr:row>
                    <xdr:rowOff>146050</xdr:rowOff>
                  </from>
                  <to>
                    <xdr:col>33</xdr:col>
                    <xdr:colOff>19050</xdr:colOff>
                    <xdr:row>56</xdr:row>
                    <xdr:rowOff>19050</xdr:rowOff>
                  </to>
                </anchor>
              </controlPr>
            </control>
          </mc:Choice>
        </mc:AlternateContent>
        <mc:AlternateContent xmlns:mc="http://schemas.openxmlformats.org/markup-compatibility/2006">
          <mc:Choice Requires="x14">
            <control shapeId="16633" r:id="rId63" name="Check Box 249">
              <controlPr defaultSize="0" autoFill="0" autoLine="0" autoPict="0">
                <anchor moveWithCells="1">
                  <from>
                    <xdr:col>2</xdr:col>
                    <xdr:colOff>76200</xdr:colOff>
                    <xdr:row>7</xdr:row>
                    <xdr:rowOff>317500</xdr:rowOff>
                  </from>
                  <to>
                    <xdr:col>2</xdr:col>
                    <xdr:colOff>304800</xdr:colOff>
                    <xdr:row>9</xdr:row>
                    <xdr:rowOff>0</xdr:rowOff>
                  </to>
                </anchor>
              </controlPr>
            </control>
          </mc:Choice>
        </mc:AlternateContent>
        <mc:AlternateContent xmlns:mc="http://schemas.openxmlformats.org/markup-compatibility/2006">
          <mc:Choice Requires="x14">
            <control shapeId="16635" r:id="rId64" name="Check Box 251">
              <controlPr defaultSize="0" autoFill="0" autoLine="0" autoPict="0">
                <anchor moveWithCells="1">
                  <from>
                    <xdr:col>2</xdr:col>
                    <xdr:colOff>76200</xdr:colOff>
                    <xdr:row>10</xdr:row>
                    <xdr:rowOff>19050</xdr:rowOff>
                  </from>
                  <to>
                    <xdr:col>2</xdr:col>
                    <xdr:colOff>298450</xdr:colOff>
                    <xdr:row>10</xdr:row>
                    <xdr:rowOff>203200</xdr:rowOff>
                  </to>
                </anchor>
              </controlPr>
            </control>
          </mc:Choice>
        </mc:AlternateContent>
        <mc:AlternateContent xmlns:mc="http://schemas.openxmlformats.org/markup-compatibility/2006">
          <mc:Choice Requires="x14">
            <control shapeId="16636" r:id="rId65" name="Check Box 252">
              <controlPr defaultSize="0" autoFill="0" autoLine="0" autoPict="0">
                <anchor moveWithCells="1">
                  <from>
                    <xdr:col>2</xdr:col>
                    <xdr:colOff>88900</xdr:colOff>
                    <xdr:row>12</xdr:row>
                    <xdr:rowOff>0</xdr:rowOff>
                  </from>
                  <to>
                    <xdr:col>2</xdr:col>
                    <xdr:colOff>304800</xdr:colOff>
                    <xdr:row>13</xdr:row>
                    <xdr:rowOff>0</xdr:rowOff>
                  </to>
                </anchor>
              </controlPr>
            </control>
          </mc:Choice>
        </mc:AlternateContent>
        <mc:AlternateContent xmlns:mc="http://schemas.openxmlformats.org/markup-compatibility/2006">
          <mc:Choice Requires="x14">
            <control shapeId="16637" r:id="rId66" name="Check Box 253">
              <controlPr defaultSize="0" autoFill="0" autoLine="0" autoPict="0">
                <anchor moveWithCells="1">
                  <from>
                    <xdr:col>2</xdr:col>
                    <xdr:colOff>76200</xdr:colOff>
                    <xdr:row>17</xdr:row>
                    <xdr:rowOff>247650</xdr:rowOff>
                  </from>
                  <to>
                    <xdr:col>2</xdr:col>
                    <xdr:colOff>304800</xdr:colOff>
                    <xdr:row>18</xdr:row>
                    <xdr:rowOff>203200</xdr:rowOff>
                  </to>
                </anchor>
              </controlPr>
            </control>
          </mc:Choice>
        </mc:AlternateContent>
        <mc:AlternateContent xmlns:mc="http://schemas.openxmlformats.org/markup-compatibility/2006">
          <mc:Choice Requires="x14">
            <control shapeId="16638" r:id="rId67" name="Check Box 254">
              <controlPr defaultSize="0" autoFill="0" autoLine="0" autoPict="0">
                <anchor moveWithCells="1">
                  <from>
                    <xdr:col>2</xdr:col>
                    <xdr:colOff>76200</xdr:colOff>
                    <xdr:row>20</xdr:row>
                    <xdr:rowOff>247650</xdr:rowOff>
                  </from>
                  <to>
                    <xdr:col>2</xdr:col>
                    <xdr:colOff>266700</xdr:colOff>
                    <xdr:row>22</xdr:row>
                    <xdr:rowOff>0</xdr:rowOff>
                  </to>
                </anchor>
              </controlPr>
            </control>
          </mc:Choice>
        </mc:AlternateContent>
        <mc:AlternateContent xmlns:mc="http://schemas.openxmlformats.org/markup-compatibility/2006">
          <mc:Choice Requires="x14">
            <control shapeId="16639" r:id="rId68" name="Check Box 255">
              <controlPr defaultSize="0" autoFill="0" autoLine="0" autoPict="0">
                <anchor moveWithCells="1">
                  <from>
                    <xdr:col>2</xdr:col>
                    <xdr:colOff>76200</xdr:colOff>
                    <xdr:row>25</xdr:row>
                    <xdr:rowOff>12700</xdr:rowOff>
                  </from>
                  <to>
                    <xdr:col>2</xdr:col>
                    <xdr:colOff>304800</xdr:colOff>
                    <xdr:row>25</xdr:row>
                    <xdr:rowOff>209550</xdr:rowOff>
                  </to>
                </anchor>
              </controlPr>
            </control>
          </mc:Choice>
        </mc:AlternateContent>
        <mc:AlternateContent xmlns:mc="http://schemas.openxmlformats.org/markup-compatibility/2006">
          <mc:Choice Requires="x14">
            <control shapeId="16640" r:id="rId69" name="Check Box 256">
              <controlPr defaultSize="0" autoFill="0" autoLine="0" autoPict="0">
                <anchor moveWithCells="1">
                  <from>
                    <xdr:col>2</xdr:col>
                    <xdr:colOff>88900</xdr:colOff>
                    <xdr:row>27</xdr:row>
                    <xdr:rowOff>228600</xdr:rowOff>
                  </from>
                  <to>
                    <xdr:col>2</xdr:col>
                    <xdr:colOff>317500</xdr:colOff>
                    <xdr:row>29</xdr:row>
                    <xdr:rowOff>12700</xdr:rowOff>
                  </to>
                </anchor>
              </controlPr>
            </control>
          </mc:Choice>
        </mc:AlternateContent>
        <mc:AlternateContent xmlns:mc="http://schemas.openxmlformats.org/markup-compatibility/2006">
          <mc:Choice Requires="x14">
            <control shapeId="16642" r:id="rId70" name="Check Box 258">
              <controlPr defaultSize="0" autoFill="0" autoLine="0" autoPict="0">
                <anchor moveWithCells="1">
                  <from>
                    <xdr:col>2</xdr:col>
                    <xdr:colOff>76200</xdr:colOff>
                    <xdr:row>34</xdr:row>
                    <xdr:rowOff>0</xdr:rowOff>
                  </from>
                  <to>
                    <xdr:col>2</xdr:col>
                    <xdr:colOff>285750</xdr:colOff>
                    <xdr:row>34</xdr:row>
                    <xdr:rowOff>203200</xdr:rowOff>
                  </to>
                </anchor>
              </controlPr>
            </control>
          </mc:Choice>
        </mc:AlternateContent>
        <mc:AlternateContent xmlns:mc="http://schemas.openxmlformats.org/markup-compatibility/2006">
          <mc:Choice Requires="x14">
            <control shapeId="16643" r:id="rId71" name="Check Box 259">
              <controlPr defaultSize="0" autoFill="0" autoLine="0" autoPict="0">
                <anchor moveWithCells="1">
                  <from>
                    <xdr:col>2</xdr:col>
                    <xdr:colOff>76200</xdr:colOff>
                    <xdr:row>36</xdr:row>
                    <xdr:rowOff>152400</xdr:rowOff>
                  </from>
                  <to>
                    <xdr:col>2</xdr:col>
                    <xdr:colOff>317500</xdr:colOff>
                    <xdr:row>38</xdr:row>
                    <xdr:rowOff>31750</xdr:rowOff>
                  </to>
                </anchor>
              </controlPr>
            </control>
          </mc:Choice>
        </mc:AlternateContent>
        <mc:AlternateContent xmlns:mc="http://schemas.openxmlformats.org/markup-compatibility/2006">
          <mc:Choice Requires="x14">
            <control shapeId="16644" r:id="rId72" name="Check Box 260">
              <controlPr defaultSize="0" autoFill="0" autoLine="0" autoPict="0">
                <anchor moveWithCells="1">
                  <from>
                    <xdr:col>2</xdr:col>
                    <xdr:colOff>76200</xdr:colOff>
                    <xdr:row>38</xdr:row>
                    <xdr:rowOff>146050</xdr:rowOff>
                  </from>
                  <to>
                    <xdr:col>2</xdr:col>
                    <xdr:colOff>304800</xdr:colOff>
                    <xdr:row>40</xdr:row>
                    <xdr:rowOff>19050</xdr:rowOff>
                  </to>
                </anchor>
              </controlPr>
            </control>
          </mc:Choice>
        </mc:AlternateContent>
        <mc:AlternateContent xmlns:mc="http://schemas.openxmlformats.org/markup-compatibility/2006">
          <mc:Choice Requires="x14">
            <control shapeId="16645" r:id="rId73" name="Check Box 261">
              <controlPr defaultSize="0" autoFill="0" autoLine="0" autoPict="0">
                <anchor moveWithCells="1">
                  <from>
                    <xdr:col>2</xdr:col>
                    <xdr:colOff>76200</xdr:colOff>
                    <xdr:row>40</xdr:row>
                    <xdr:rowOff>165100</xdr:rowOff>
                  </from>
                  <to>
                    <xdr:col>2</xdr:col>
                    <xdr:colOff>304800</xdr:colOff>
                    <xdr:row>42</xdr:row>
                    <xdr:rowOff>19050</xdr:rowOff>
                  </to>
                </anchor>
              </controlPr>
            </control>
          </mc:Choice>
        </mc:AlternateContent>
        <mc:AlternateContent xmlns:mc="http://schemas.openxmlformats.org/markup-compatibility/2006">
          <mc:Choice Requires="x14">
            <control shapeId="16646" r:id="rId74" name="Check Box 262">
              <controlPr defaultSize="0" autoFill="0" autoLine="0" autoPict="0">
                <anchor moveWithCells="1">
                  <from>
                    <xdr:col>2</xdr:col>
                    <xdr:colOff>76200</xdr:colOff>
                    <xdr:row>42</xdr:row>
                    <xdr:rowOff>165100</xdr:rowOff>
                  </from>
                  <to>
                    <xdr:col>2</xdr:col>
                    <xdr:colOff>317500</xdr:colOff>
                    <xdr:row>43</xdr:row>
                    <xdr:rowOff>165100</xdr:rowOff>
                  </to>
                </anchor>
              </controlPr>
            </control>
          </mc:Choice>
        </mc:AlternateContent>
        <mc:AlternateContent xmlns:mc="http://schemas.openxmlformats.org/markup-compatibility/2006">
          <mc:Choice Requires="x14">
            <control shapeId="16647" r:id="rId75" name="Check Box 263">
              <controlPr defaultSize="0" autoFill="0" autoLine="0" autoPict="0">
                <anchor moveWithCells="1">
                  <from>
                    <xdr:col>2</xdr:col>
                    <xdr:colOff>76200</xdr:colOff>
                    <xdr:row>44</xdr:row>
                    <xdr:rowOff>165100</xdr:rowOff>
                  </from>
                  <to>
                    <xdr:col>2</xdr:col>
                    <xdr:colOff>317500</xdr:colOff>
                    <xdr:row>46</xdr:row>
                    <xdr:rowOff>12700</xdr:rowOff>
                  </to>
                </anchor>
              </controlPr>
            </control>
          </mc:Choice>
        </mc:AlternateContent>
        <mc:AlternateContent xmlns:mc="http://schemas.openxmlformats.org/markup-compatibility/2006">
          <mc:Choice Requires="x14">
            <control shapeId="16648" r:id="rId76" name="Check Box 264">
              <controlPr defaultSize="0" autoFill="0" autoLine="0" autoPict="0">
                <anchor moveWithCells="1">
                  <from>
                    <xdr:col>2</xdr:col>
                    <xdr:colOff>76200</xdr:colOff>
                    <xdr:row>46</xdr:row>
                    <xdr:rowOff>165100</xdr:rowOff>
                  </from>
                  <to>
                    <xdr:col>2</xdr:col>
                    <xdr:colOff>317500</xdr:colOff>
                    <xdr:row>48</xdr:row>
                    <xdr:rowOff>0</xdr:rowOff>
                  </to>
                </anchor>
              </controlPr>
            </control>
          </mc:Choice>
        </mc:AlternateContent>
        <mc:AlternateContent xmlns:mc="http://schemas.openxmlformats.org/markup-compatibility/2006">
          <mc:Choice Requires="x14">
            <control shapeId="16649" r:id="rId77" name="Check Box 265">
              <controlPr defaultSize="0" autoFill="0" autoLine="0" autoPict="0">
                <anchor moveWithCells="1">
                  <from>
                    <xdr:col>2</xdr:col>
                    <xdr:colOff>76200</xdr:colOff>
                    <xdr:row>49</xdr:row>
                    <xdr:rowOff>323850</xdr:rowOff>
                  </from>
                  <to>
                    <xdr:col>2</xdr:col>
                    <xdr:colOff>317500</xdr:colOff>
                    <xdr:row>51</xdr:row>
                    <xdr:rowOff>31750</xdr:rowOff>
                  </to>
                </anchor>
              </controlPr>
            </control>
          </mc:Choice>
        </mc:AlternateContent>
        <mc:AlternateContent xmlns:mc="http://schemas.openxmlformats.org/markup-compatibility/2006">
          <mc:Choice Requires="x14">
            <control shapeId="16650" r:id="rId78" name="Check Box 266">
              <controlPr defaultSize="0" autoFill="0" autoLine="0" autoPict="0">
                <anchor moveWithCells="1">
                  <from>
                    <xdr:col>2</xdr:col>
                    <xdr:colOff>88900</xdr:colOff>
                    <xdr:row>51</xdr:row>
                    <xdr:rowOff>146050</xdr:rowOff>
                  </from>
                  <to>
                    <xdr:col>2</xdr:col>
                    <xdr:colOff>342900</xdr:colOff>
                    <xdr:row>53</xdr:row>
                    <xdr:rowOff>19050</xdr:rowOff>
                  </to>
                </anchor>
              </controlPr>
            </control>
          </mc:Choice>
        </mc:AlternateContent>
        <mc:AlternateContent xmlns:mc="http://schemas.openxmlformats.org/markup-compatibility/2006">
          <mc:Choice Requires="x14">
            <control shapeId="16651" r:id="rId79" name="Check Box 267">
              <controlPr defaultSize="0" autoFill="0" autoLine="0" autoPict="0">
                <anchor moveWithCells="1">
                  <from>
                    <xdr:col>2</xdr:col>
                    <xdr:colOff>69850</xdr:colOff>
                    <xdr:row>53</xdr:row>
                    <xdr:rowOff>165100</xdr:rowOff>
                  </from>
                  <to>
                    <xdr:col>2</xdr:col>
                    <xdr:colOff>279400</xdr:colOff>
                    <xdr:row>55</xdr:row>
                    <xdr:rowOff>19050</xdr:rowOff>
                  </to>
                </anchor>
              </controlPr>
            </control>
          </mc:Choice>
        </mc:AlternateContent>
        <mc:AlternateContent xmlns:mc="http://schemas.openxmlformats.org/markup-compatibility/2006">
          <mc:Choice Requires="x14">
            <control shapeId="16652" r:id="rId80" name="Check Box 268">
              <controlPr defaultSize="0" autoFill="0" autoLine="0" autoPict="0">
                <anchor moveWithCells="1">
                  <from>
                    <xdr:col>2</xdr:col>
                    <xdr:colOff>88900</xdr:colOff>
                    <xdr:row>56</xdr:row>
                    <xdr:rowOff>127000</xdr:rowOff>
                  </from>
                  <to>
                    <xdr:col>3</xdr:col>
                    <xdr:colOff>0</xdr:colOff>
                    <xdr:row>58</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F0"/>
    <pageSetUpPr fitToPage="1"/>
  </sheetPr>
  <dimension ref="B1:BA69"/>
  <sheetViews>
    <sheetView showGridLines="0" view="pageBreakPreview" zoomScaleNormal="100" zoomScaleSheetLayoutView="100" workbookViewId="0">
      <selection activeCell="Z9" sqref="Z9:AH9"/>
    </sheetView>
  </sheetViews>
  <sheetFormatPr defaultColWidth="3.08984375" defaultRowHeight="14"/>
  <cols>
    <col min="1" max="1" width="6.90625" style="45" customWidth="1"/>
    <col min="2" max="2" width="3.08984375" style="45" hidden="1" customWidth="1"/>
    <col min="3" max="3" width="4.36328125" style="45" customWidth="1"/>
    <col min="4" max="4" width="1.7265625" style="45" customWidth="1"/>
    <col min="5" max="6" width="3.08984375" style="45"/>
    <col min="7" max="7" width="4" style="45" customWidth="1"/>
    <col min="8" max="13" width="3.08984375" style="45"/>
    <col min="14" max="14" width="3.90625" style="45" customWidth="1"/>
    <col min="15" max="21" width="3.08984375" style="45"/>
    <col min="22" max="22" width="3.08984375" style="45" customWidth="1"/>
    <col min="23" max="27" width="3.08984375" style="45"/>
    <col min="28" max="28" width="4.36328125" style="45" customWidth="1"/>
    <col min="29" max="34" width="3.08984375" style="45"/>
    <col min="35" max="35" width="5.90625" style="45" customWidth="1"/>
    <col min="36" max="41" width="5.90625" style="45" hidden="1" customWidth="1"/>
    <col min="42" max="42" width="5.90625" style="45" customWidth="1"/>
    <col min="43" max="16384" width="3.08984375" style="45"/>
  </cols>
  <sheetData>
    <row r="1" spans="2:41" ht="102" customHeight="1"/>
    <row r="2" spans="2:41" ht="15" hidden="1" customHeight="1">
      <c r="E2" s="69"/>
      <c r="N2" s="69" t="s">
        <v>154</v>
      </c>
      <c r="S2" s="45" t="s">
        <v>220</v>
      </c>
      <c r="V2" s="69"/>
      <c r="Y2" s="69" t="s">
        <v>223</v>
      </c>
    </row>
    <row r="3" spans="2:41" ht="13.5" hidden="1" customHeight="1">
      <c r="M3" s="89" t="b">
        <v>0</v>
      </c>
      <c r="R3" s="89" t="b">
        <v>0</v>
      </c>
      <c r="X3" s="89" t="b">
        <v>0</v>
      </c>
    </row>
    <row r="4" spans="2:41" hidden="1"/>
    <row r="5" spans="2:41" ht="15" customHeight="1"/>
    <row r="6" spans="2:41" ht="15" customHeight="1" thickBot="1">
      <c r="C6" s="584" t="s">
        <v>249</v>
      </c>
      <c r="D6" s="584"/>
      <c r="E6" s="137"/>
      <c r="F6" s="137"/>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596" t="s">
        <v>5</v>
      </c>
      <c r="AI6" s="596"/>
    </row>
    <row r="7" spans="2:41" ht="14.5" thickBot="1">
      <c r="C7" s="137"/>
      <c r="D7" s="137"/>
      <c r="E7" s="139"/>
      <c r="F7" s="138"/>
      <c r="G7" s="138"/>
      <c r="H7" s="138"/>
      <c r="I7" s="138"/>
      <c r="J7" s="138"/>
      <c r="K7" s="138"/>
      <c r="L7" s="138"/>
      <c r="M7" s="138"/>
      <c r="N7" s="138"/>
      <c r="O7" s="138"/>
      <c r="P7" s="597" t="s">
        <v>222</v>
      </c>
      <c r="Q7" s="598"/>
      <c r="R7" s="598"/>
      <c r="S7" s="598"/>
      <c r="T7" s="598"/>
      <c r="U7" s="598"/>
      <c r="V7" s="598"/>
      <c r="W7" s="598"/>
      <c r="X7" s="598"/>
      <c r="Y7" s="598"/>
      <c r="Z7" s="598"/>
      <c r="AA7" s="598"/>
      <c r="AB7" s="598"/>
      <c r="AC7" s="598"/>
      <c r="AD7" s="598"/>
      <c r="AE7" s="598"/>
      <c r="AF7" s="598"/>
      <c r="AG7" s="598"/>
      <c r="AH7" s="598"/>
      <c r="AI7" s="599"/>
    </row>
    <row r="8" spans="2:41" ht="30" customHeight="1" thickBot="1">
      <c r="C8" s="140" t="s">
        <v>363</v>
      </c>
      <c r="D8" s="137"/>
      <c r="E8" s="600" t="s">
        <v>67</v>
      </c>
      <c r="F8" s="600"/>
      <c r="G8" s="600"/>
      <c r="H8" s="600"/>
      <c r="I8" s="600"/>
      <c r="J8" s="600"/>
      <c r="K8" s="600"/>
      <c r="L8" s="600"/>
      <c r="M8" s="600"/>
      <c r="N8" s="600"/>
      <c r="O8" s="600"/>
      <c r="P8" s="600"/>
      <c r="Q8" s="600"/>
      <c r="R8" s="600"/>
      <c r="S8" s="600"/>
      <c r="T8" s="600"/>
      <c r="U8" s="600"/>
      <c r="V8" s="600"/>
      <c r="W8" s="600"/>
      <c r="X8" s="600"/>
      <c r="Y8" s="600"/>
      <c r="Z8" s="600"/>
      <c r="AA8" s="600"/>
      <c r="AB8" s="600"/>
      <c r="AC8" s="600"/>
      <c r="AD8" s="600"/>
      <c r="AE8" s="600"/>
      <c r="AF8" s="600"/>
      <c r="AG8" s="600"/>
      <c r="AH8" s="600"/>
      <c r="AI8" s="600"/>
    </row>
    <row r="9" spans="2:41" s="61" customFormat="1" ht="13.5" customHeight="1">
      <c r="C9" s="287"/>
      <c r="D9" s="142"/>
      <c r="E9" s="585" t="s">
        <v>221</v>
      </c>
      <c r="F9" s="585"/>
      <c r="G9" s="585"/>
      <c r="H9" s="585"/>
      <c r="I9" s="585"/>
      <c r="J9" s="585"/>
      <c r="K9" s="585"/>
      <c r="L9" s="585"/>
      <c r="M9" s="585"/>
      <c r="N9" s="585"/>
      <c r="O9" s="144"/>
      <c r="P9" s="144" t="s">
        <v>71</v>
      </c>
      <c r="Q9" s="144"/>
      <c r="R9" s="144"/>
      <c r="S9" s="144"/>
      <c r="T9" s="145"/>
      <c r="U9" s="146"/>
      <c r="V9" s="146"/>
      <c r="W9" s="669" t="s">
        <v>87</v>
      </c>
      <c r="X9" s="669"/>
      <c r="Y9" s="669"/>
      <c r="Z9" s="630"/>
      <c r="AA9" s="630"/>
      <c r="AB9" s="630"/>
      <c r="AC9" s="630"/>
      <c r="AD9" s="630"/>
      <c r="AE9" s="630"/>
      <c r="AF9" s="630"/>
      <c r="AG9" s="630"/>
      <c r="AH9" s="630"/>
      <c r="AI9" s="148" t="s">
        <v>20</v>
      </c>
      <c r="AJ9" s="86" t="b">
        <v>0</v>
      </c>
      <c r="AK9" s="86" t="b">
        <v>0</v>
      </c>
    </row>
    <row r="10" spans="2:41" s="61" customFormat="1" ht="13.5" customHeight="1">
      <c r="C10" s="141"/>
      <c r="D10" s="142"/>
      <c r="E10" s="585"/>
      <c r="F10" s="585"/>
      <c r="G10" s="585"/>
      <c r="H10" s="585"/>
      <c r="I10" s="585"/>
      <c r="J10" s="585"/>
      <c r="K10" s="585"/>
      <c r="L10" s="585"/>
      <c r="M10" s="585"/>
      <c r="N10" s="585"/>
      <c r="O10" s="150"/>
      <c r="P10" s="150"/>
      <c r="Q10" s="150"/>
      <c r="R10" s="150"/>
      <c r="S10" s="150"/>
      <c r="T10" s="151"/>
      <c r="U10" s="152"/>
      <c r="V10" s="152"/>
      <c r="W10" s="150"/>
      <c r="X10" s="152"/>
      <c r="Y10" s="151"/>
      <c r="Z10" s="150"/>
      <c r="AA10" s="150"/>
      <c r="AB10" s="162"/>
      <c r="AC10" s="582"/>
      <c r="AD10" s="582"/>
      <c r="AE10" s="582"/>
      <c r="AF10" s="582"/>
      <c r="AG10" s="582"/>
      <c r="AH10" s="582"/>
      <c r="AI10" s="155"/>
    </row>
    <row r="11" spans="2:41" s="61" customFormat="1" ht="14.25" customHeight="1">
      <c r="B11" s="86" t="b">
        <v>0</v>
      </c>
      <c r="C11" s="265"/>
      <c r="D11" s="142"/>
      <c r="E11" s="586" t="s">
        <v>32</v>
      </c>
      <c r="F11" s="587"/>
      <c r="G11" s="587"/>
      <c r="H11" s="587"/>
      <c r="I11" s="587"/>
      <c r="J11" s="587"/>
      <c r="K11" s="587"/>
      <c r="L11" s="587"/>
      <c r="M11" s="587"/>
      <c r="N11" s="588"/>
      <c r="O11" s="288" t="str">
        <f>IF(M3=TRUE,"☑","□")</f>
        <v>□</v>
      </c>
      <c r="P11" s="142" t="s">
        <v>154</v>
      </c>
      <c r="Q11" s="142"/>
      <c r="R11" s="142"/>
      <c r="S11" s="142"/>
      <c r="T11" s="288" t="str">
        <f>IF(R3=TRUE,"☑","□")</f>
        <v>□</v>
      </c>
      <c r="U11" s="139" t="s">
        <v>220</v>
      </c>
      <c r="V11" s="175"/>
      <c r="W11" s="142"/>
      <c r="X11" s="175"/>
      <c r="Y11" s="139"/>
      <c r="Z11" s="288" t="str">
        <f>IF(X3=TRUE,"☑","□")</f>
        <v>□</v>
      </c>
      <c r="AA11" s="142" t="s">
        <v>219</v>
      </c>
      <c r="AB11" s="172"/>
      <c r="AC11" s="176"/>
      <c r="AD11" s="176"/>
      <c r="AE11" s="176"/>
      <c r="AF11" s="176"/>
      <c r="AG11" s="176"/>
      <c r="AH11" s="176"/>
      <c r="AI11" s="159"/>
    </row>
    <row r="12" spans="2:41" s="61" customFormat="1" ht="14.25" customHeight="1">
      <c r="C12" s="141"/>
      <c r="D12" s="142"/>
      <c r="E12" s="589"/>
      <c r="F12" s="590"/>
      <c r="G12" s="590"/>
      <c r="H12" s="590"/>
      <c r="I12" s="590"/>
      <c r="J12" s="590"/>
      <c r="K12" s="590"/>
      <c r="L12" s="590"/>
      <c r="M12" s="590"/>
      <c r="N12" s="591"/>
      <c r="O12" s="289"/>
      <c r="P12" s="290" t="s">
        <v>218</v>
      </c>
      <c r="Q12" s="290"/>
      <c r="R12" s="291"/>
      <c r="S12" s="290" t="s">
        <v>217</v>
      </c>
      <c r="T12" s="292"/>
      <c r="U12" s="293"/>
      <c r="V12" s="294" t="s">
        <v>216</v>
      </c>
      <c r="W12" s="290"/>
      <c r="X12" s="293"/>
      <c r="Y12" s="290" t="s">
        <v>215</v>
      </c>
      <c r="Z12" s="290"/>
      <c r="AA12" s="290"/>
      <c r="AB12" s="295"/>
      <c r="AC12" s="290" t="s">
        <v>214</v>
      </c>
      <c r="AD12" s="292"/>
      <c r="AE12" s="296"/>
      <c r="AF12" s="290" t="s">
        <v>213</v>
      </c>
      <c r="AG12" s="292"/>
      <c r="AH12" s="292"/>
      <c r="AI12" s="297"/>
      <c r="AJ12" s="86" t="b">
        <v>0</v>
      </c>
      <c r="AK12" s="86" t="b">
        <v>0</v>
      </c>
      <c r="AL12" s="86" t="b">
        <v>0</v>
      </c>
      <c r="AM12" s="86" t="b">
        <v>0</v>
      </c>
      <c r="AN12" s="86" t="b">
        <v>0</v>
      </c>
      <c r="AO12" s="86" t="b">
        <v>0</v>
      </c>
    </row>
    <row r="13" spans="2:41" s="61" customFormat="1" ht="14.25" customHeight="1">
      <c r="C13" s="141"/>
      <c r="D13" s="142"/>
      <c r="E13" s="592"/>
      <c r="F13" s="593"/>
      <c r="G13" s="593"/>
      <c r="H13" s="593"/>
      <c r="I13" s="593"/>
      <c r="J13" s="593"/>
      <c r="K13" s="593"/>
      <c r="L13" s="593"/>
      <c r="M13" s="593"/>
      <c r="N13" s="594"/>
      <c r="O13" s="298"/>
      <c r="P13" s="150" t="s">
        <v>74</v>
      </c>
      <c r="Q13" s="150"/>
      <c r="R13" s="150" t="s">
        <v>26</v>
      </c>
      <c r="S13" s="550"/>
      <c r="T13" s="550"/>
      <c r="U13" s="550"/>
      <c r="V13" s="550"/>
      <c r="W13" s="550"/>
      <c r="X13" s="550"/>
      <c r="Y13" s="550"/>
      <c r="Z13" s="550"/>
      <c r="AA13" s="550"/>
      <c r="AB13" s="550"/>
      <c r="AC13" s="550"/>
      <c r="AD13" s="550"/>
      <c r="AE13" s="550"/>
      <c r="AF13" s="550"/>
      <c r="AG13" s="550"/>
      <c r="AH13" s="550"/>
      <c r="AI13" s="155" t="s">
        <v>20</v>
      </c>
      <c r="AJ13" s="86" t="b">
        <v>0</v>
      </c>
      <c r="AK13" s="86"/>
      <c r="AL13" s="86"/>
      <c r="AM13" s="86"/>
      <c r="AN13" s="86"/>
      <c r="AO13" s="86"/>
    </row>
    <row r="14" spans="2:41" s="61" customFormat="1" ht="13.5" customHeight="1">
      <c r="B14" s="86" t="b">
        <v>0</v>
      </c>
      <c r="C14" s="265"/>
      <c r="D14" s="142"/>
      <c r="E14" s="586" t="s">
        <v>212</v>
      </c>
      <c r="F14" s="587"/>
      <c r="G14" s="587"/>
      <c r="H14" s="587"/>
      <c r="I14" s="587"/>
      <c r="J14" s="587"/>
      <c r="K14" s="587"/>
      <c r="L14" s="587"/>
      <c r="M14" s="587"/>
      <c r="N14" s="588"/>
      <c r="O14" s="142"/>
      <c r="P14" s="142" t="s">
        <v>157</v>
      </c>
      <c r="Q14" s="142"/>
      <c r="R14" s="142"/>
      <c r="S14" s="176"/>
      <c r="T14" s="176"/>
      <c r="U14" s="142" t="s">
        <v>158</v>
      </c>
      <c r="V14" s="299"/>
      <c r="W14" s="176"/>
      <c r="X14" s="176"/>
      <c r="Y14" s="176"/>
      <c r="Z14" s="176"/>
      <c r="AA14" s="176"/>
      <c r="AB14" s="176"/>
      <c r="AC14" s="176"/>
      <c r="AD14" s="176"/>
      <c r="AE14" s="176"/>
      <c r="AF14" s="176"/>
      <c r="AG14" s="176"/>
      <c r="AH14" s="176"/>
      <c r="AI14" s="159"/>
      <c r="AJ14" s="86" t="b">
        <v>0</v>
      </c>
      <c r="AK14" s="86" t="b">
        <v>0</v>
      </c>
      <c r="AL14" s="86"/>
      <c r="AM14" s="86"/>
      <c r="AN14" s="86"/>
      <c r="AO14" s="86"/>
    </row>
    <row r="15" spans="2:41" s="61" customFormat="1" ht="13.5" customHeight="1">
      <c r="C15" s="141"/>
      <c r="D15" s="142"/>
      <c r="E15" s="592"/>
      <c r="F15" s="593"/>
      <c r="G15" s="593"/>
      <c r="H15" s="593"/>
      <c r="I15" s="593"/>
      <c r="J15" s="593"/>
      <c r="K15" s="593"/>
      <c r="L15" s="593"/>
      <c r="M15" s="593"/>
      <c r="N15" s="594"/>
      <c r="O15" s="142"/>
      <c r="P15" s="142" t="s">
        <v>159</v>
      </c>
      <c r="Q15" s="142"/>
      <c r="R15" s="142"/>
      <c r="S15" s="176"/>
      <c r="T15" s="176"/>
      <c r="U15" s="176"/>
      <c r="V15" s="299"/>
      <c r="W15" s="176"/>
      <c r="X15" s="142" t="s">
        <v>160</v>
      </c>
      <c r="Y15" s="176"/>
      <c r="Z15" s="176"/>
      <c r="AA15" s="176"/>
      <c r="AB15" s="176"/>
      <c r="AC15" s="176"/>
      <c r="AD15" s="176"/>
      <c r="AE15" s="176"/>
      <c r="AF15" s="176"/>
      <c r="AG15" s="176"/>
      <c r="AH15" s="176"/>
      <c r="AI15" s="159"/>
      <c r="AJ15" s="86" t="b">
        <v>0</v>
      </c>
      <c r="AK15" s="86" t="b">
        <v>0</v>
      </c>
      <c r="AL15" s="86"/>
      <c r="AM15" s="86"/>
      <c r="AN15" s="86"/>
      <c r="AO15" s="86"/>
    </row>
    <row r="16" spans="2:41" s="63" customFormat="1" ht="18" customHeight="1">
      <c r="B16" s="87" t="b">
        <v>0</v>
      </c>
      <c r="C16" s="156"/>
      <c r="D16" s="157"/>
      <c r="E16" s="585" t="s">
        <v>209</v>
      </c>
      <c r="F16" s="585"/>
      <c r="G16" s="585"/>
      <c r="H16" s="541" t="s">
        <v>211</v>
      </c>
      <c r="I16" s="541"/>
      <c r="J16" s="541"/>
      <c r="K16" s="541"/>
      <c r="L16" s="541"/>
      <c r="M16" s="541"/>
      <c r="N16" s="541"/>
      <c r="O16" s="158" t="s">
        <v>77</v>
      </c>
      <c r="P16" s="144"/>
      <c r="Q16" s="144"/>
      <c r="R16" s="548"/>
      <c r="S16" s="548"/>
      <c r="T16" s="146" t="s">
        <v>78</v>
      </c>
      <c r="U16" s="146"/>
      <c r="V16" s="144"/>
      <c r="W16" s="146"/>
      <c r="X16" s="146"/>
      <c r="Y16" s="146"/>
      <c r="Z16" s="144"/>
      <c r="AA16" s="144"/>
      <c r="AB16" s="144"/>
      <c r="AC16" s="144"/>
      <c r="AD16" s="144"/>
      <c r="AE16" s="144"/>
      <c r="AF16" s="144"/>
      <c r="AG16" s="144"/>
      <c r="AH16" s="144"/>
      <c r="AI16" s="148"/>
      <c r="AJ16" s="87"/>
      <c r="AK16" s="87" t="b">
        <v>0</v>
      </c>
      <c r="AL16" s="87"/>
      <c r="AM16" s="87"/>
      <c r="AN16" s="87"/>
      <c r="AO16" s="87"/>
    </row>
    <row r="17" spans="2:41" s="63" customFormat="1" ht="18" customHeight="1">
      <c r="C17" s="160"/>
      <c r="D17" s="157"/>
      <c r="E17" s="585"/>
      <c r="F17" s="585"/>
      <c r="G17" s="585"/>
      <c r="H17" s="541"/>
      <c r="I17" s="541"/>
      <c r="J17" s="541"/>
      <c r="K17" s="541"/>
      <c r="L17" s="541"/>
      <c r="M17" s="541"/>
      <c r="N17" s="541"/>
      <c r="O17" s="161" t="s">
        <v>74</v>
      </c>
      <c r="P17" s="150"/>
      <c r="Q17" s="162" t="s">
        <v>26</v>
      </c>
      <c r="R17" s="550"/>
      <c r="S17" s="550"/>
      <c r="T17" s="550"/>
      <c r="U17" s="550"/>
      <c r="V17" s="550"/>
      <c r="W17" s="550"/>
      <c r="X17" s="550"/>
      <c r="Y17" s="550"/>
      <c r="Z17" s="550"/>
      <c r="AA17" s="550"/>
      <c r="AB17" s="550"/>
      <c r="AC17" s="550"/>
      <c r="AD17" s="550"/>
      <c r="AE17" s="550"/>
      <c r="AF17" s="550"/>
      <c r="AG17" s="550"/>
      <c r="AH17" s="550"/>
      <c r="AI17" s="155" t="s">
        <v>20</v>
      </c>
      <c r="AJ17" s="87"/>
      <c r="AK17" s="87"/>
      <c r="AL17" s="87"/>
      <c r="AM17" s="87"/>
      <c r="AN17" s="87"/>
      <c r="AO17" s="87"/>
    </row>
    <row r="18" spans="2:41" s="63" customFormat="1" ht="18" customHeight="1">
      <c r="B18" s="87" t="b">
        <v>0</v>
      </c>
      <c r="C18" s="156"/>
      <c r="D18" s="157"/>
      <c r="E18" s="585"/>
      <c r="F18" s="585"/>
      <c r="G18" s="585"/>
      <c r="H18" s="541" t="s">
        <v>81</v>
      </c>
      <c r="I18" s="541"/>
      <c r="J18" s="541"/>
      <c r="K18" s="541"/>
      <c r="L18" s="541"/>
      <c r="M18" s="541"/>
      <c r="N18" s="541"/>
      <c r="O18" s="142" t="s">
        <v>250</v>
      </c>
      <c r="P18" s="142"/>
      <c r="Q18" s="142"/>
      <c r="R18" s="142"/>
      <c r="S18" s="157"/>
      <c r="T18" s="268"/>
      <c r="U18" s="139" t="s">
        <v>83</v>
      </c>
      <c r="V18" s="175"/>
      <c r="W18" s="157"/>
      <c r="X18" s="267"/>
      <c r="Y18" s="142" t="s">
        <v>84</v>
      </c>
      <c r="Z18" s="142"/>
      <c r="AA18" s="142"/>
      <c r="AB18" s="157"/>
      <c r="AC18" s="268"/>
      <c r="AD18" s="142" t="s">
        <v>85</v>
      </c>
      <c r="AE18" s="145"/>
      <c r="AF18" s="145"/>
      <c r="AG18" s="145"/>
      <c r="AH18" s="145"/>
      <c r="AI18" s="159"/>
      <c r="AJ18" s="87" t="b">
        <v>0</v>
      </c>
      <c r="AK18" s="87" t="b">
        <v>0</v>
      </c>
      <c r="AL18" s="87" t="b">
        <v>0</v>
      </c>
      <c r="AM18" s="87"/>
      <c r="AN18" s="87"/>
      <c r="AO18" s="87"/>
    </row>
    <row r="19" spans="2:41" s="63" customFormat="1" ht="18" customHeight="1">
      <c r="C19" s="160"/>
      <c r="D19" s="157"/>
      <c r="E19" s="585"/>
      <c r="F19" s="585"/>
      <c r="G19" s="585"/>
      <c r="H19" s="541"/>
      <c r="I19" s="541"/>
      <c r="J19" s="541"/>
      <c r="K19" s="541"/>
      <c r="L19" s="541"/>
      <c r="M19" s="541"/>
      <c r="N19" s="541"/>
      <c r="O19" s="142"/>
      <c r="P19" s="142"/>
      <c r="Q19" s="142"/>
      <c r="R19" s="268"/>
      <c r="S19" s="142" t="s">
        <v>86</v>
      </c>
      <c r="T19" s="139"/>
      <c r="U19" s="268"/>
      <c r="V19" s="139" t="s">
        <v>74</v>
      </c>
      <c r="W19" s="139"/>
      <c r="X19" s="142" t="s">
        <v>26</v>
      </c>
      <c r="Y19" s="572"/>
      <c r="Z19" s="572"/>
      <c r="AA19" s="572"/>
      <c r="AB19" s="572"/>
      <c r="AC19" s="572"/>
      <c r="AD19" s="572"/>
      <c r="AE19" s="572"/>
      <c r="AF19" s="572"/>
      <c r="AG19" s="572"/>
      <c r="AH19" s="572"/>
      <c r="AI19" s="159" t="s">
        <v>20</v>
      </c>
      <c r="AJ19" s="87" t="b">
        <v>0</v>
      </c>
      <c r="AK19" s="87" t="b">
        <v>0</v>
      </c>
      <c r="AL19" s="87"/>
      <c r="AM19" s="87"/>
      <c r="AN19" s="87"/>
      <c r="AO19" s="87"/>
    </row>
    <row r="20" spans="2:41" s="63" customFormat="1" ht="18" customHeight="1">
      <c r="C20" s="160"/>
      <c r="D20" s="157"/>
      <c r="E20" s="585"/>
      <c r="F20" s="585"/>
      <c r="G20" s="585"/>
      <c r="H20" s="541"/>
      <c r="I20" s="541"/>
      <c r="J20" s="541"/>
      <c r="K20" s="541"/>
      <c r="L20" s="541"/>
      <c r="M20" s="541"/>
      <c r="N20" s="541"/>
      <c r="O20" s="142" t="s">
        <v>88</v>
      </c>
      <c r="P20" s="142"/>
      <c r="Q20" s="142"/>
      <c r="R20" s="142"/>
      <c r="S20" s="142"/>
      <c r="T20" s="142"/>
      <c r="U20" s="142"/>
      <c r="V20" s="142" t="s">
        <v>89</v>
      </c>
      <c r="W20" s="672"/>
      <c r="X20" s="672"/>
      <c r="Y20" s="142" t="s">
        <v>90</v>
      </c>
      <c r="Z20" s="142"/>
      <c r="AA20" s="142"/>
      <c r="AB20" s="142"/>
      <c r="AC20" s="142"/>
      <c r="AD20" s="142"/>
      <c r="AE20" s="142"/>
      <c r="AF20" s="142"/>
      <c r="AG20" s="142"/>
      <c r="AH20" s="142"/>
      <c r="AI20" s="159"/>
      <c r="AJ20" s="87"/>
      <c r="AK20" s="87"/>
      <c r="AL20" s="87"/>
      <c r="AM20" s="87"/>
      <c r="AN20" s="87"/>
      <c r="AO20" s="87"/>
    </row>
    <row r="21" spans="2:41" s="63" customFormat="1" ht="18" customHeight="1">
      <c r="C21" s="160"/>
      <c r="D21" s="157"/>
      <c r="E21" s="585"/>
      <c r="F21" s="585"/>
      <c r="G21" s="585"/>
      <c r="H21" s="541"/>
      <c r="I21" s="541"/>
      <c r="J21" s="541"/>
      <c r="K21" s="541"/>
      <c r="L21" s="541"/>
      <c r="M21" s="541"/>
      <c r="N21" s="541"/>
      <c r="O21" s="142" t="s">
        <v>91</v>
      </c>
      <c r="P21" s="142"/>
      <c r="Q21" s="142" t="s">
        <v>26</v>
      </c>
      <c r="R21" s="673"/>
      <c r="S21" s="673"/>
      <c r="T21" s="673"/>
      <c r="U21" s="673"/>
      <c r="V21" s="673"/>
      <c r="W21" s="673"/>
      <c r="X21" s="673"/>
      <c r="Y21" s="673"/>
      <c r="Z21" s="673"/>
      <c r="AA21" s="673"/>
      <c r="AB21" s="673"/>
      <c r="AC21" s="673"/>
      <c r="AD21" s="673"/>
      <c r="AE21" s="673"/>
      <c r="AF21" s="673"/>
      <c r="AG21" s="673"/>
      <c r="AH21" s="673"/>
      <c r="AI21" s="159" t="s">
        <v>20</v>
      </c>
      <c r="AJ21" s="87"/>
      <c r="AK21" s="87"/>
      <c r="AL21" s="87"/>
      <c r="AM21" s="87"/>
      <c r="AN21" s="87"/>
      <c r="AO21" s="87"/>
    </row>
    <row r="22" spans="2:41" s="63" customFormat="1" ht="16.5" customHeight="1">
      <c r="C22" s="160"/>
      <c r="D22" s="157"/>
      <c r="E22" s="585" t="s">
        <v>210</v>
      </c>
      <c r="F22" s="585"/>
      <c r="G22" s="585"/>
      <c r="H22" s="618"/>
      <c r="I22" s="618"/>
      <c r="J22" s="618"/>
      <c r="K22" s="618"/>
      <c r="L22" s="618"/>
      <c r="M22" s="618"/>
      <c r="N22" s="618"/>
      <c r="O22" s="578" t="s">
        <v>209</v>
      </c>
      <c r="P22" s="579"/>
      <c r="Q22" s="579"/>
      <c r="R22" s="579"/>
      <c r="S22" s="579"/>
      <c r="T22" s="579"/>
      <c r="U22" s="579"/>
      <c r="V22" s="579"/>
      <c r="W22" s="579"/>
      <c r="X22" s="579"/>
      <c r="Y22" s="579"/>
      <c r="Z22" s="579"/>
      <c r="AA22" s="602" t="s">
        <v>93</v>
      </c>
      <c r="AB22" s="603"/>
      <c r="AC22" s="603"/>
      <c r="AD22" s="603"/>
      <c r="AE22" s="603"/>
      <c r="AF22" s="603"/>
      <c r="AG22" s="603"/>
      <c r="AH22" s="603"/>
      <c r="AI22" s="604"/>
      <c r="AJ22" s="87"/>
      <c r="AK22" s="87"/>
      <c r="AL22" s="87"/>
      <c r="AM22" s="87"/>
      <c r="AN22" s="87"/>
      <c r="AO22" s="87"/>
    </row>
    <row r="23" spans="2:41" s="63" customFormat="1" ht="10.5" customHeight="1">
      <c r="C23" s="160"/>
      <c r="D23" s="157"/>
      <c r="E23" s="585"/>
      <c r="F23" s="585"/>
      <c r="G23" s="585"/>
      <c r="H23" s="618"/>
      <c r="I23" s="618"/>
      <c r="J23" s="618"/>
      <c r="K23" s="618"/>
      <c r="L23" s="618"/>
      <c r="M23" s="618"/>
      <c r="N23" s="618"/>
      <c r="O23" s="581"/>
      <c r="P23" s="582"/>
      <c r="Q23" s="582"/>
      <c r="R23" s="582"/>
      <c r="S23" s="582"/>
      <c r="T23" s="582"/>
      <c r="U23" s="582"/>
      <c r="V23" s="582"/>
      <c r="W23" s="582"/>
      <c r="X23" s="582"/>
      <c r="Y23" s="582"/>
      <c r="Z23" s="582"/>
      <c r="AA23" s="605"/>
      <c r="AB23" s="606"/>
      <c r="AC23" s="606"/>
      <c r="AD23" s="606"/>
      <c r="AE23" s="606"/>
      <c r="AF23" s="606"/>
      <c r="AG23" s="606"/>
      <c r="AH23" s="606"/>
      <c r="AI23" s="607"/>
      <c r="AJ23" s="87"/>
      <c r="AK23" s="87"/>
      <c r="AL23" s="87"/>
      <c r="AM23" s="87"/>
      <c r="AN23" s="87"/>
      <c r="AO23" s="87"/>
    </row>
    <row r="24" spans="2:41" s="63" customFormat="1" ht="19.5" customHeight="1">
      <c r="B24" s="87" t="b">
        <v>0</v>
      </c>
      <c r="C24" s="156"/>
      <c r="D24" s="157"/>
      <c r="E24" s="585"/>
      <c r="F24" s="585"/>
      <c r="G24" s="585"/>
      <c r="H24" s="541" t="s">
        <v>94</v>
      </c>
      <c r="I24" s="541"/>
      <c r="J24" s="541"/>
      <c r="K24" s="541"/>
      <c r="L24" s="541"/>
      <c r="M24" s="541"/>
      <c r="N24" s="541"/>
      <c r="O24" s="646" t="s">
        <v>95</v>
      </c>
      <c r="P24" s="646"/>
      <c r="Q24" s="646"/>
      <c r="R24" s="173"/>
      <c r="S24" s="142" t="s">
        <v>96</v>
      </c>
      <c r="T24" s="142"/>
      <c r="U24" s="142"/>
      <c r="V24" s="174"/>
      <c r="W24" s="142" t="s">
        <v>97</v>
      </c>
      <c r="X24" s="142"/>
      <c r="Y24" s="175"/>
      <c r="Z24" s="142"/>
      <c r="AA24" s="608"/>
      <c r="AB24" s="537"/>
      <c r="AC24" s="537"/>
      <c r="AD24" s="537"/>
      <c r="AE24" s="537"/>
      <c r="AF24" s="537"/>
      <c r="AG24" s="537"/>
      <c r="AH24" s="537"/>
      <c r="AI24" s="538"/>
      <c r="AJ24" s="87" t="b">
        <v>0</v>
      </c>
      <c r="AK24" s="87" t="b">
        <v>0</v>
      </c>
      <c r="AL24" s="87"/>
      <c r="AM24" s="87"/>
      <c r="AN24" s="87"/>
      <c r="AO24" s="87"/>
    </row>
    <row r="25" spans="2:41" s="63" customFormat="1" ht="19.5" customHeight="1">
      <c r="C25" s="160"/>
      <c r="D25" s="157"/>
      <c r="E25" s="585"/>
      <c r="F25" s="585"/>
      <c r="G25" s="585"/>
      <c r="H25" s="541"/>
      <c r="I25" s="541"/>
      <c r="J25" s="541"/>
      <c r="K25" s="541"/>
      <c r="L25" s="541"/>
      <c r="M25" s="541"/>
      <c r="N25" s="541"/>
      <c r="O25" s="646" t="s">
        <v>91</v>
      </c>
      <c r="P25" s="646"/>
      <c r="Q25" s="176" t="s">
        <v>26</v>
      </c>
      <c r="R25" s="673"/>
      <c r="S25" s="673"/>
      <c r="T25" s="673"/>
      <c r="U25" s="673"/>
      <c r="V25" s="673"/>
      <c r="W25" s="673"/>
      <c r="X25" s="673"/>
      <c r="Y25" s="673"/>
      <c r="Z25" s="142" t="s">
        <v>20</v>
      </c>
      <c r="AA25" s="609"/>
      <c r="AB25" s="539"/>
      <c r="AC25" s="539"/>
      <c r="AD25" s="539"/>
      <c r="AE25" s="539"/>
      <c r="AF25" s="539"/>
      <c r="AG25" s="539"/>
      <c r="AH25" s="539"/>
      <c r="AI25" s="540"/>
      <c r="AJ25" s="87"/>
      <c r="AK25" s="87"/>
      <c r="AL25" s="87"/>
      <c r="AM25" s="87"/>
      <c r="AN25" s="87"/>
      <c r="AO25" s="87"/>
    </row>
    <row r="26" spans="2:41" s="63" customFormat="1" ht="13.5" customHeight="1">
      <c r="B26" s="87" t="b">
        <v>0</v>
      </c>
      <c r="C26" s="156"/>
      <c r="D26" s="157"/>
      <c r="E26" s="585"/>
      <c r="F26" s="585"/>
      <c r="G26" s="585"/>
      <c r="H26" s="541" t="s">
        <v>98</v>
      </c>
      <c r="I26" s="541"/>
      <c r="J26" s="541"/>
      <c r="K26" s="541"/>
      <c r="L26" s="541"/>
      <c r="M26" s="541"/>
      <c r="N26" s="541"/>
      <c r="O26" s="668" t="s">
        <v>99</v>
      </c>
      <c r="P26" s="669"/>
      <c r="Q26" s="177"/>
      <c r="R26" s="145" t="s">
        <v>100</v>
      </c>
      <c r="S26" s="178" t="s">
        <v>26</v>
      </c>
      <c r="T26" s="630"/>
      <c r="U26" s="630"/>
      <c r="V26" s="630"/>
      <c r="W26" s="630"/>
      <c r="X26" s="145" t="s">
        <v>118</v>
      </c>
      <c r="Y26" s="147"/>
      <c r="Z26" s="144" t="s">
        <v>101</v>
      </c>
      <c r="AA26" s="636"/>
      <c r="AB26" s="637"/>
      <c r="AC26" s="637"/>
      <c r="AD26" s="637"/>
      <c r="AE26" s="637"/>
      <c r="AF26" s="637"/>
      <c r="AG26" s="637"/>
      <c r="AH26" s="637"/>
      <c r="AI26" s="638"/>
      <c r="AJ26" s="87" t="b">
        <v>0</v>
      </c>
      <c r="AK26" s="87" t="b">
        <v>0</v>
      </c>
      <c r="AL26" s="87"/>
      <c r="AM26" s="87"/>
      <c r="AN26" s="87"/>
      <c r="AO26" s="87"/>
    </row>
    <row r="27" spans="2:41" s="63" customFormat="1" ht="13.5" customHeight="1">
      <c r="C27" s="160"/>
      <c r="D27" s="157"/>
      <c r="E27" s="585"/>
      <c r="F27" s="585"/>
      <c r="G27" s="585"/>
      <c r="H27" s="541"/>
      <c r="I27" s="541"/>
      <c r="J27" s="541"/>
      <c r="K27" s="541"/>
      <c r="L27" s="541"/>
      <c r="M27" s="541"/>
      <c r="N27" s="541"/>
      <c r="O27" s="649" t="s">
        <v>102</v>
      </c>
      <c r="P27" s="584"/>
      <c r="Q27" s="584"/>
      <c r="R27" s="584"/>
      <c r="S27" s="584"/>
      <c r="T27" s="142" t="s">
        <v>89</v>
      </c>
      <c r="U27" s="672"/>
      <c r="V27" s="672"/>
      <c r="W27" s="142" t="s">
        <v>90</v>
      </c>
      <c r="X27" s="142"/>
      <c r="Y27" s="175"/>
      <c r="Z27" s="142"/>
      <c r="AA27" s="639"/>
      <c r="AB27" s="640"/>
      <c r="AC27" s="640"/>
      <c r="AD27" s="640"/>
      <c r="AE27" s="640"/>
      <c r="AF27" s="640"/>
      <c r="AG27" s="640"/>
      <c r="AH27" s="640"/>
      <c r="AI27" s="641"/>
      <c r="AJ27" s="87"/>
      <c r="AK27" s="87"/>
      <c r="AL27" s="87"/>
      <c r="AM27" s="87"/>
      <c r="AN27" s="87"/>
      <c r="AO27" s="87"/>
    </row>
    <row r="28" spans="2:41" s="63" customFormat="1" ht="13.5" customHeight="1">
      <c r="C28" s="160"/>
      <c r="D28" s="157"/>
      <c r="E28" s="585"/>
      <c r="F28" s="585"/>
      <c r="G28" s="585"/>
      <c r="H28" s="541"/>
      <c r="I28" s="541"/>
      <c r="J28" s="541"/>
      <c r="K28" s="541"/>
      <c r="L28" s="541"/>
      <c r="M28" s="541"/>
      <c r="N28" s="541"/>
      <c r="O28" s="180" t="s">
        <v>103</v>
      </c>
      <c r="P28" s="139"/>
      <c r="Q28" s="173"/>
      <c r="R28" s="139" t="s">
        <v>100</v>
      </c>
      <c r="S28" s="139"/>
      <c r="T28" s="174"/>
      <c r="U28" s="142" t="s">
        <v>101</v>
      </c>
      <c r="V28" s="142"/>
      <c r="W28" s="142"/>
      <c r="X28" s="142"/>
      <c r="Y28" s="175"/>
      <c r="Z28" s="142"/>
      <c r="AA28" s="639"/>
      <c r="AB28" s="640"/>
      <c r="AC28" s="640"/>
      <c r="AD28" s="640"/>
      <c r="AE28" s="640"/>
      <c r="AF28" s="640"/>
      <c r="AG28" s="640"/>
      <c r="AH28" s="640"/>
      <c r="AI28" s="641"/>
      <c r="AJ28" s="87" t="b">
        <v>0</v>
      </c>
      <c r="AK28" s="87" t="b">
        <v>0</v>
      </c>
      <c r="AL28" s="87"/>
      <c r="AM28" s="87"/>
      <c r="AN28" s="87"/>
      <c r="AO28" s="87"/>
    </row>
    <row r="29" spans="2:41" s="63" customFormat="1" ht="13.5" customHeight="1">
      <c r="C29" s="160"/>
      <c r="D29" s="157"/>
      <c r="E29" s="585"/>
      <c r="F29" s="585"/>
      <c r="G29" s="585"/>
      <c r="H29" s="541"/>
      <c r="I29" s="541"/>
      <c r="J29" s="541"/>
      <c r="K29" s="541"/>
      <c r="L29" s="541"/>
      <c r="M29" s="541"/>
      <c r="N29" s="541"/>
      <c r="O29" s="581" t="s">
        <v>91</v>
      </c>
      <c r="P29" s="582"/>
      <c r="Q29" s="182" t="s">
        <v>26</v>
      </c>
      <c r="R29" s="651"/>
      <c r="S29" s="651"/>
      <c r="T29" s="651"/>
      <c r="U29" s="651"/>
      <c r="V29" s="651"/>
      <c r="W29" s="651"/>
      <c r="X29" s="651"/>
      <c r="Y29" s="651"/>
      <c r="Z29" s="150" t="s">
        <v>20</v>
      </c>
      <c r="AA29" s="703"/>
      <c r="AB29" s="704"/>
      <c r="AC29" s="704"/>
      <c r="AD29" s="704"/>
      <c r="AE29" s="704"/>
      <c r="AF29" s="704"/>
      <c r="AG29" s="704"/>
      <c r="AH29" s="704"/>
      <c r="AI29" s="705"/>
      <c r="AJ29" s="87"/>
      <c r="AK29" s="87"/>
      <c r="AL29" s="87"/>
      <c r="AM29" s="87"/>
      <c r="AN29" s="87"/>
      <c r="AO29" s="87"/>
    </row>
    <row r="30" spans="2:41" s="63" customFormat="1" ht="13.5" customHeight="1">
      <c r="B30" s="87" t="b">
        <v>0</v>
      </c>
      <c r="C30" s="156"/>
      <c r="D30" s="157"/>
      <c r="E30" s="585"/>
      <c r="F30" s="585"/>
      <c r="G30" s="585"/>
      <c r="H30" s="706" t="s">
        <v>208</v>
      </c>
      <c r="I30" s="706"/>
      <c r="J30" s="706"/>
      <c r="K30" s="706"/>
      <c r="L30" s="706"/>
      <c r="M30" s="706"/>
      <c r="N30" s="706"/>
      <c r="O30" s="269"/>
      <c r="P30" s="145" t="s">
        <v>100</v>
      </c>
      <c r="Q30" s="178"/>
      <c r="R30" s="579"/>
      <c r="S30" s="579"/>
      <c r="T30" s="579"/>
      <c r="U30" s="579"/>
      <c r="V30" s="579"/>
      <c r="W30" s="579"/>
      <c r="X30" s="579"/>
      <c r="Y30" s="579"/>
      <c r="Z30" s="144"/>
      <c r="AA30" s="610"/>
      <c r="AB30" s="595"/>
      <c r="AC30" s="595"/>
      <c r="AD30" s="595"/>
      <c r="AE30" s="595"/>
      <c r="AF30" s="595"/>
      <c r="AG30" s="595"/>
      <c r="AH30" s="595"/>
      <c r="AI30" s="611"/>
      <c r="AJ30" s="87" t="b">
        <v>0</v>
      </c>
      <c r="AK30" s="87"/>
      <c r="AL30" s="87"/>
      <c r="AM30" s="87"/>
      <c r="AN30" s="87"/>
      <c r="AO30" s="87"/>
    </row>
    <row r="31" spans="2:41" s="63" customFormat="1" ht="13.5" customHeight="1">
      <c r="C31" s="160"/>
      <c r="D31" s="157"/>
      <c r="E31" s="585"/>
      <c r="F31" s="585"/>
      <c r="G31" s="585"/>
      <c r="H31" s="706"/>
      <c r="I31" s="706"/>
      <c r="J31" s="706"/>
      <c r="K31" s="706"/>
      <c r="L31" s="706"/>
      <c r="M31" s="706"/>
      <c r="N31" s="706"/>
      <c r="O31" s="270" t="s">
        <v>26</v>
      </c>
      <c r="P31" s="572"/>
      <c r="Q31" s="572"/>
      <c r="R31" s="572"/>
      <c r="S31" s="572"/>
      <c r="T31" s="572"/>
      <c r="U31" s="572"/>
      <c r="V31" s="572"/>
      <c r="W31" s="572"/>
      <c r="X31" s="572"/>
      <c r="Y31" s="572"/>
      <c r="Z31" s="142" t="s">
        <v>20</v>
      </c>
      <c r="AA31" s="612"/>
      <c r="AB31" s="613"/>
      <c r="AC31" s="613"/>
      <c r="AD31" s="613"/>
      <c r="AE31" s="613"/>
      <c r="AF31" s="613"/>
      <c r="AG31" s="613"/>
      <c r="AH31" s="613"/>
      <c r="AI31" s="614"/>
      <c r="AJ31" s="87"/>
      <c r="AK31" s="87"/>
      <c r="AL31" s="87"/>
      <c r="AM31" s="87"/>
      <c r="AN31" s="90"/>
      <c r="AO31" s="87"/>
    </row>
    <row r="32" spans="2:41" s="63" customFormat="1" ht="13.5" customHeight="1">
      <c r="C32" s="160"/>
      <c r="D32" s="157"/>
      <c r="E32" s="585"/>
      <c r="F32" s="585"/>
      <c r="G32" s="585"/>
      <c r="H32" s="706"/>
      <c r="I32" s="706"/>
      <c r="J32" s="706"/>
      <c r="K32" s="706"/>
      <c r="L32" s="706"/>
      <c r="M32" s="706"/>
      <c r="N32" s="706"/>
      <c r="O32" s="181"/>
      <c r="P32" s="151" t="s">
        <v>101</v>
      </c>
      <c r="Q32" s="182"/>
      <c r="R32" s="151"/>
      <c r="S32" s="151"/>
      <c r="T32" s="150"/>
      <c r="U32" s="150"/>
      <c r="V32" s="150"/>
      <c r="W32" s="150"/>
      <c r="X32" s="150"/>
      <c r="Y32" s="187"/>
      <c r="Z32" s="150"/>
      <c r="AA32" s="615"/>
      <c r="AB32" s="616"/>
      <c r="AC32" s="616"/>
      <c r="AD32" s="616"/>
      <c r="AE32" s="616"/>
      <c r="AF32" s="616"/>
      <c r="AG32" s="616"/>
      <c r="AH32" s="616"/>
      <c r="AI32" s="617"/>
      <c r="AJ32" s="87" t="b">
        <v>0</v>
      </c>
      <c r="AK32" s="87"/>
      <c r="AL32" s="87"/>
      <c r="AM32" s="87"/>
      <c r="AN32" s="87"/>
      <c r="AO32" s="87"/>
    </row>
    <row r="33" spans="2:41" s="63" customFormat="1" ht="13.5" customHeight="1">
      <c r="B33" s="87" t="b">
        <v>0</v>
      </c>
      <c r="C33" s="156"/>
      <c r="D33" s="157"/>
      <c r="E33" s="585"/>
      <c r="F33" s="585"/>
      <c r="G33" s="585"/>
      <c r="H33" s="679" t="s">
        <v>207</v>
      </c>
      <c r="I33" s="680"/>
      <c r="J33" s="680"/>
      <c r="K33" s="679" t="s">
        <v>206</v>
      </c>
      <c r="L33" s="680"/>
      <c r="M33" s="680"/>
      <c r="N33" s="685"/>
      <c r="O33" s="300"/>
      <c r="P33" s="301" t="s">
        <v>100</v>
      </c>
      <c r="Q33" s="302"/>
      <c r="R33" s="302"/>
      <c r="S33" s="303"/>
      <c r="T33" s="144"/>
      <c r="U33" s="144"/>
      <c r="V33" s="144"/>
      <c r="W33" s="144"/>
      <c r="X33" s="157"/>
      <c r="Y33" s="302"/>
      <c r="Z33" s="144"/>
      <c r="AA33" s="610"/>
      <c r="AB33" s="595"/>
      <c r="AC33" s="595"/>
      <c r="AD33" s="595"/>
      <c r="AE33" s="595"/>
      <c r="AF33" s="595"/>
      <c r="AG33" s="595"/>
      <c r="AH33" s="595"/>
      <c r="AI33" s="611"/>
      <c r="AJ33" s="87" t="b">
        <v>0</v>
      </c>
      <c r="AK33" s="87"/>
      <c r="AL33" s="87"/>
      <c r="AM33" s="87"/>
      <c r="AN33" s="87"/>
      <c r="AO33" s="87"/>
    </row>
    <row r="34" spans="2:41" s="63" customFormat="1" ht="13.5" customHeight="1">
      <c r="C34" s="160"/>
      <c r="D34" s="157"/>
      <c r="E34" s="585"/>
      <c r="F34" s="585"/>
      <c r="G34" s="585"/>
      <c r="H34" s="681"/>
      <c r="I34" s="682"/>
      <c r="J34" s="682"/>
      <c r="K34" s="681"/>
      <c r="L34" s="682"/>
      <c r="M34" s="682"/>
      <c r="N34" s="686"/>
      <c r="O34" s="195" t="s">
        <v>164</v>
      </c>
      <c r="P34" s="195"/>
      <c r="Q34" s="195"/>
      <c r="R34" s="195"/>
      <c r="S34" s="195"/>
      <c r="T34" s="195"/>
      <c r="U34" s="195"/>
      <c r="V34" s="142"/>
      <c r="W34" s="142" t="s">
        <v>100</v>
      </c>
      <c r="X34" s="157"/>
      <c r="Y34" s="190"/>
      <c r="Z34" s="142" t="s">
        <v>165</v>
      </c>
      <c r="AA34" s="612"/>
      <c r="AB34" s="613"/>
      <c r="AC34" s="613"/>
      <c r="AD34" s="613"/>
      <c r="AE34" s="613"/>
      <c r="AF34" s="613"/>
      <c r="AG34" s="613"/>
      <c r="AH34" s="613"/>
      <c r="AI34" s="614"/>
      <c r="AJ34" s="87" t="b">
        <v>0</v>
      </c>
      <c r="AK34" s="87" t="b">
        <v>0</v>
      </c>
      <c r="AL34" s="87"/>
      <c r="AM34" s="87"/>
      <c r="AN34" s="87"/>
      <c r="AO34" s="87"/>
    </row>
    <row r="35" spans="2:41" s="63" customFormat="1" ht="16.5" customHeight="1">
      <c r="C35" s="160"/>
      <c r="D35" s="157"/>
      <c r="E35" s="585"/>
      <c r="F35" s="585"/>
      <c r="G35" s="585"/>
      <c r="H35" s="681"/>
      <c r="I35" s="682"/>
      <c r="J35" s="682"/>
      <c r="K35" s="681"/>
      <c r="L35" s="682"/>
      <c r="M35" s="682"/>
      <c r="N35" s="686"/>
      <c r="O35" s="304"/>
      <c r="P35" s="193" t="s">
        <v>101</v>
      </c>
      <c r="Q35" s="192"/>
      <c r="R35" s="192"/>
      <c r="S35" s="195"/>
      <c r="T35" s="142"/>
      <c r="U35" s="142"/>
      <c r="V35" s="142"/>
      <c r="W35" s="142"/>
      <c r="X35" s="142"/>
      <c r="Y35" s="190"/>
      <c r="Z35" s="142"/>
      <c r="AA35" s="612"/>
      <c r="AB35" s="613"/>
      <c r="AC35" s="613"/>
      <c r="AD35" s="613"/>
      <c r="AE35" s="613"/>
      <c r="AF35" s="613"/>
      <c r="AG35" s="613"/>
      <c r="AH35" s="613"/>
      <c r="AI35" s="614"/>
      <c r="AJ35" s="87" t="b">
        <v>0</v>
      </c>
      <c r="AK35" s="87"/>
      <c r="AL35" s="87"/>
      <c r="AM35" s="87"/>
      <c r="AN35" s="87"/>
      <c r="AO35" s="87"/>
    </row>
    <row r="36" spans="2:41" s="63" customFormat="1" ht="11.25" customHeight="1">
      <c r="C36" s="160"/>
      <c r="D36" s="157"/>
      <c r="E36" s="585"/>
      <c r="F36" s="585"/>
      <c r="G36" s="585"/>
      <c r="H36" s="683"/>
      <c r="I36" s="684"/>
      <c r="J36" s="684"/>
      <c r="K36" s="683"/>
      <c r="L36" s="684"/>
      <c r="M36" s="684"/>
      <c r="N36" s="687"/>
      <c r="O36" s="305"/>
      <c r="P36" s="201"/>
      <c r="Q36" s="202"/>
      <c r="R36" s="202"/>
      <c r="S36" s="306"/>
      <c r="T36" s="150"/>
      <c r="U36" s="150"/>
      <c r="V36" s="150"/>
      <c r="W36" s="150"/>
      <c r="X36" s="150"/>
      <c r="Y36" s="203"/>
      <c r="Z36" s="150"/>
      <c r="AA36" s="615"/>
      <c r="AB36" s="616"/>
      <c r="AC36" s="616"/>
      <c r="AD36" s="616"/>
      <c r="AE36" s="616"/>
      <c r="AF36" s="616"/>
      <c r="AG36" s="616"/>
      <c r="AH36" s="616"/>
      <c r="AI36" s="617"/>
      <c r="AJ36" s="87"/>
      <c r="AK36" s="87"/>
      <c r="AL36" s="87"/>
      <c r="AM36" s="87"/>
      <c r="AN36" s="87"/>
      <c r="AO36" s="87"/>
    </row>
    <row r="37" spans="2:41" s="63" customFormat="1" ht="15" customHeight="1">
      <c r="B37" s="87" t="b">
        <v>0</v>
      </c>
      <c r="C37" s="156"/>
      <c r="D37" s="157"/>
      <c r="E37" s="585"/>
      <c r="F37" s="585"/>
      <c r="G37" s="585"/>
      <c r="H37" s="563" t="s">
        <v>74</v>
      </c>
      <c r="I37" s="564"/>
      <c r="J37" s="564"/>
      <c r="K37" s="564"/>
      <c r="L37" s="564"/>
      <c r="M37" s="564"/>
      <c r="N37" s="565"/>
      <c r="O37" s="627"/>
      <c r="P37" s="628"/>
      <c r="Q37" s="628"/>
      <c r="R37" s="628"/>
      <c r="S37" s="628"/>
      <c r="T37" s="628"/>
      <c r="U37" s="628"/>
      <c r="V37" s="628"/>
      <c r="W37" s="628"/>
      <c r="X37" s="628"/>
      <c r="Y37" s="628"/>
      <c r="Z37" s="628"/>
      <c r="AA37" s="163" t="s">
        <v>109</v>
      </c>
      <c r="AB37" s="139"/>
      <c r="AC37" s="139"/>
      <c r="AD37" s="670"/>
      <c r="AE37" s="670"/>
      <c r="AF37" s="670"/>
      <c r="AG37" s="670"/>
      <c r="AH37" s="670"/>
      <c r="AI37" s="671"/>
      <c r="AJ37" s="87"/>
      <c r="AK37" s="87"/>
      <c r="AL37" s="87"/>
      <c r="AM37" s="87"/>
      <c r="AN37" s="87"/>
      <c r="AO37" s="87"/>
    </row>
    <row r="38" spans="2:41" s="63" customFormat="1" ht="25.5" customHeight="1">
      <c r="C38" s="160"/>
      <c r="D38" s="157"/>
      <c r="E38" s="585"/>
      <c r="F38" s="585"/>
      <c r="G38" s="585"/>
      <c r="H38" s="569"/>
      <c r="I38" s="570"/>
      <c r="J38" s="570"/>
      <c r="K38" s="570"/>
      <c r="L38" s="570"/>
      <c r="M38" s="570"/>
      <c r="N38" s="571"/>
      <c r="O38" s="609"/>
      <c r="P38" s="539"/>
      <c r="Q38" s="539"/>
      <c r="R38" s="539"/>
      <c r="S38" s="539"/>
      <c r="T38" s="539"/>
      <c r="U38" s="539"/>
      <c r="V38" s="539"/>
      <c r="W38" s="539"/>
      <c r="X38" s="539"/>
      <c r="Y38" s="539"/>
      <c r="Z38" s="539"/>
      <c r="AA38" s="709"/>
      <c r="AB38" s="710"/>
      <c r="AC38" s="710"/>
      <c r="AD38" s="710"/>
      <c r="AE38" s="710"/>
      <c r="AF38" s="710"/>
      <c r="AG38" s="710"/>
      <c r="AH38" s="710"/>
      <c r="AI38" s="711"/>
      <c r="AJ38" s="87"/>
      <c r="AK38" s="87"/>
      <c r="AL38" s="87"/>
      <c r="AM38" s="87"/>
      <c r="AN38" s="87"/>
      <c r="AO38" s="87"/>
    </row>
    <row r="39" spans="2:41" s="63" customFormat="1" ht="13.5" customHeight="1">
      <c r="C39" s="160"/>
      <c r="D39" s="157"/>
      <c r="E39" s="675" t="s">
        <v>110</v>
      </c>
      <c r="F39" s="578" t="s">
        <v>111</v>
      </c>
      <c r="G39" s="579"/>
      <c r="H39" s="579"/>
      <c r="I39" s="579"/>
      <c r="J39" s="579"/>
      <c r="K39" s="579"/>
      <c r="L39" s="579"/>
      <c r="M39" s="579"/>
      <c r="N39" s="579"/>
      <c r="O39" s="646"/>
      <c r="P39" s="646"/>
      <c r="Q39" s="578" t="s">
        <v>112</v>
      </c>
      <c r="R39" s="579"/>
      <c r="S39" s="579"/>
      <c r="T39" s="579"/>
      <c r="U39" s="579"/>
      <c r="V39" s="579"/>
      <c r="W39" s="579"/>
      <c r="X39" s="579"/>
      <c r="Y39" s="579"/>
      <c r="Z39" s="579"/>
      <c r="AA39" s="579"/>
      <c r="AB39" s="580"/>
      <c r="AC39" s="578" t="s">
        <v>113</v>
      </c>
      <c r="AD39" s="579"/>
      <c r="AE39" s="579"/>
      <c r="AF39" s="579"/>
      <c r="AG39" s="579"/>
      <c r="AH39" s="579"/>
      <c r="AI39" s="580"/>
      <c r="AJ39" s="87"/>
      <c r="AK39" s="87"/>
      <c r="AL39" s="87"/>
      <c r="AM39" s="87"/>
      <c r="AN39" s="87"/>
      <c r="AO39" s="87"/>
    </row>
    <row r="40" spans="2:41" s="63" customFormat="1" ht="13.5" customHeight="1">
      <c r="C40" s="160"/>
      <c r="D40" s="157"/>
      <c r="E40" s="676"/>
      <c r="F40" s="581"/>
      <c r="G40" s="582"/>
      <c r="H40" s="582"/>
      <c r="I40" s="582"/>
      <c r="J40" s="582"/>
      <c r="K40" s="582"/>
      <c r="L40" s="582"/>
      <c r="M40" s="582"/>
      <c r="N40" s="582"/>
      <c r="O40" s="582"/>
      <c r="P40" s="582"/>
      <c r="Q40" s="581"/>
      <c r="R40" s="582"/>
      <c r="S40" s="582"/>
      <c r="T40" s="582"/>
      <c r="U40" s="582"/>
      <c r="V40" s="582"/>
      <c r="W40" s="582"/>
      <c r="X40" s="582"/>
      <c r="Y40" s="582"/>
      <c r="Z40" s="582"/>
      <c r="AA40" s="582"/>
      <c r="AB40" s="583"/>
      <c r="AC40" s="581" t="s">
        <v>205</v>
      </c>
      <c r="AD40" s="582"/>
      <c r="AE40" s="582"/>
      <c r="AF40" s="582"/>
      <c r="AG40" s="582"/>
      <c r="AH40" s="582"/>
      <c r="AI40" s="583"/>
      <c r="AJ40" s="87"/>
      <c r="AK40" s="87"/>
      <c r="AL40" s="87"/>
      <c r="AM40" s="87"/>
      <c r="AN40" s="87"/>
      <c r="AO40" s="87"/>
    </row>
    <row r="41" spans="2:41" s="63" customFormat="1" ht="13.5" customHeight="1">
      <c r="B41" s="87" t="b">
        <v>0</v>
      </c>
      <c r="C41" s="156"/>
      <c r="D41" s="157"/>
      <c r="E41" s="676"/>
      <c r="F41" s="563" t="s">
        <v>204</v>
      </c>
      <c r="G41" s="564"/>
      <c r="H41" s="564"/>
      <c r="I41" s="564"/>
      <c r="J41" s="564"/>
      <c r="K41" s="564"/>
      <c r="L41" s="564"/>
      <c r="M41" s="564"/>
      <c r="N41" s="564"/>
      <c r="O41" s="564"/>
      <c r="P41" s="564"/>
      <c r="Q41" s="163" t="s">
        <v>203</v>
      </c>
      <c r="R41" s="146"/>
      <c r="S41" s="146"/>
      <c r="T41" s="146"/>
      <c r="U41" s="147"/>
      <c r="V41" s="146" t="s">
        <v>100</v>
      </c>
      <c r="W41" s="146"/>
      <c r="X41" s="147"/>
      <c r="Y41" s="146" t="s">
        <v>101</v>
      </c>
      <c r="Z41" s="167"/>
      <c r="AA41" s="167"/>
      <c r="AB41" s="307"/>
      <c r="AC41" s="208"/>
      <c r="AD41" s="209" t="s">
        <v>116</v>
      </c>
      <c r="AE41" s="209"/>
      <c r="AF41" s="209"/>
      <c r="AG41" s="209"/>
      <c r="AH41" s="209"/>
      <c r="AI41" s="210"/>
      <c r="AJ41" s="87" t="b">
        <v>0</v>
      </c>
      <c r="AK41" s="87" t="b">
        <v>0</v>
      </c>
      <c r="AL41" s="87"/>
      <c r="AM41" s="87"/>
      <c r="AN41" s="87"/>
      <c r="AO41" s="87"/>
    </row>
    <row r="42" spans="2:41" s="63" customFormat="1" ht="13.5" customHeight="1">
      <c r="C42" s="160"/>
      <c r="D42" s="157"/>
      <c r="E42" s="676"/>
      <c r="F42" s="566"/>
      <c r="G42" s="567"/>
      <c r="H42" s="567"/>
      <c r="I42" s="567"/>
      <c r="J42" s="567"/>
      <c r="K42" s="567"/>
      <c r="L42" s="567"/>
      <c r="M42" s="567"/>
      <c r="N42" s="567"/>
      <c r="O42" s="567"/>
      <c r="P42" s="567"/>
      <c r="Q42" s="270"/>
      <c r="R42" s="175"/>
      <c r="S42" s="175"/>
      <c r="T42" s="175"/>
      <c r="U42" s="175"/>
      <c r="V42" s="175"/>
      <c r="W42" s="175"/>
      <c r="X42" s="175"/>
      <c r="Y42" s="175"/>
      <c r="Z42" s="157"/>
      <c r="AA42" s="157"/>
      <c r="AB42" s="168"/>
      <c r="AC42" s="233"/>
      <c r="AD42" s="234" t="s">
        <v>192</v>
      </c>
      <c r="AE42" s="234"/>
      <c r="AF42" s="234"/>
      <c r="AG42" s="234"/>
      <c r="AH42" s="234"/>
      <c r="AI42" s="235"/>
      <c r="AJ42" s="87" t="b">
        <v>0</v>
      </c>
      <c r="AK42" s="87" t="b">
        <v>0</v>
      </c>
      <c r="AL42" s="87"/>
      <c r="AM42" s="87"/>
      <c r="AN42" s="87"/>
      <c r="AO42" s="87"/>
    </row>
    <row r="43" spans="2:41" s="63" customFormat="1" ht="13.5" customHeight="1">
      <c r="B43" s="87" t="b">
        <v>0</v>
      </c>
      <c r="C43" s="156"/>
      <c r="D43" s="157"/>
      <c r="E43" s="676"/>
      <c r="F43" s="574" t="s">
        <v>202</v>
      </c>
      <c r="G43" s="575"/>
      <c r="H43" s="575"/>
      <c r="I43" s="575"/>
      <c r="J43" s="575"/>
      <c r="K43" s="575"/>
      <c r="L43" s="575"/>
      <c r="M43" s="575"/>
      <c r="N43" s="575"/>
      <c r="O43" s="575"/>
      <c r="P43" s="575"/>
      <c r="Q43" s="163" t="s">
        <v>201</v>
      </c>
      <c r="R43" s="146"/>
      <c r="S43" s="146"/>
      <c r="T43" s="146"/>
      <c r="U43" s="147"/>
      <c r="V43" s="145" t="s">
        <v>194</v>
      </c>
      <c r="W43" s="146"/>
      <c r="X43" s="147"/>
      <c r="Y43" s="146" t="s">
        <v>193</v>
      </c>
      <c r="Z43" s="146"/>
      <c r="AA43" s="146"/>
      <c r="AB43" s="308"/>
      <c r="AC43" s="215"/>
      <c r="AD43" s="216" t="s">
        <v>116</v>
      </c>
      <c r="AE43" s="216"/>
      <c r="AF43" s="216"/>
      <c r="AG43" s="216"/>
      <c r="AH43" s="216"/>
      <c r="AI43" s="217"/>
      <c r="AJ43" s="87" t="b">
        <v>0</v>
      </c>
      <c r="AK43" s="87" t="b">
        <v>0</v>
      </c>
      <c r="AL43" s="87"/>
      <c r="AM43" s="87"/>
      <c r="AN43" s="87"/>
      <c r="AO43" s="87"/>
    </row>
    <row r="44" spans="2:41" s="63" customFormat="1" ht="13.5" customHeight="1">
      <c r="C44" s="160"/>
      <c r="D44" s="157"/>
      <c r="E44" s="676"/>
      <c r="F44" s="701"/>
      <c r="G44" s="702"/>
      <c r="H44" s="702"/>
      <c r="I44" s="702"/>
      <c r="J44" s="702"/>
      <c r="K44" s="702"/>
      <c r="L44" s="702"/>
      <c r="M44" s="702"/>
      <c r="N44" s="702"/>
      <c r="O44" s="702"/>
      <c r="P44" s="702"/>
      <c r="Q44" s="309"/>
      <c r="R44" s="152"/>
      <c r="S44" s="152"/>
      <c r="T44" s="152"/>
      <c r="U44" s="152"/>
      <c r="V44" s="152"/>
      <c r="W44" s="152"/>
      <c r="X44" s="152"/>
      <c r="Y44" s="152"/>
      <c r="Z44" s="257"/>
      <c r="AA44" s="257"/>
      <c r="AB44" s="310"/>
      <c r="AC44" s="228"/>
      <c r="AD44" s="229" t="s">
        <v>192</v>
      </c>
      <c r="AE44" s="229"/>
      <c r="AF44" s="229"/>
      <c r="AG44" s="229"/>
      <c r="AH44" s="229"/>
      <c r="AI44" s="230"/>
      <c r="AJ44" s="87" t="b">
        <v>0</v>
      </c>
      <c r="AK44" s="87" t="b">
        <v>0</v>
      </c>
      <c r="AL44" s="87"/>
      <c r="AM44" s="87"/>
      <c r="AN44" s="87"/>
      <c r="AO44" s="87"/>
    </row>
    <row r="45" spans="2:41" s="63" customFormat="1" ht="13.5" customHeight="1">
      <c r="B45" s="87" t="b">
        <v>0</v>
      </c>
      <c r="C45" s="156"/>
      <c r="D45" s="157"/>
      <c r="E45" s="676"/>
      <c r="F45" s="566" t="s">
        <v>200</v>
      </c>
      <c r="G45" s="567"/>
      <c r="H45" s="567"/>
      <c r="I45" s="567"/>
      <c r="J45" s="567"/>
      <c r="K45" s="567"/>
      <c r="L45" s="567"/>
      <c r="M45" s="567"/>
      <c r="N45" s="567"/>
      <c r="O45" s="567"/>
      <c r="P45" s="567"/>
      <c r="Q45" s="180" t="s">
        <v>199</v>
      </c>
      <c r="R45" s="175"/>
      <c r="S45" s="175"/>
      <c r="T45" s="175"/>
      <c r="U45" s="184"/>
      <c r="V45" s="175" t="s">
        <v>194</v>
      </c>
      <c r="W45" s="175"/>
      <c r="X45" s="184"/>
      <c r="Y45" s="175" t="s">
        <v>193</v>
      </c>
      <c r="Z45" s="157"/>
      <c r="AA45" s="157"/>
      <c r="AB45" s="168"/>
      <c r="AC45" s="208"/>
      <c r="AD45" s="209" t="s">
        <v>116</v>
      </c>
      <c r="AE45" s="209"/>
      <c r="AF45" s="209"/>
      <c r="AG45" s="209"/>
      <c r="AH45" s="209"/>
      <c r="AI45" s="210"/>
      <c r="AJ45" s="87" t="b">
        <v>0</v>
      </c>
      <c r="AK45" s="87" t="b">
        <v>0</v>
      </c>
      <c r="AL45" s="87"/>
      <c r="AM45" s="87"/>
      <c r="AN45" s="87"/>
      <c r="AO45" s="87"/>
    </row>
    <row r="46" spans="2:41" s="63" customFormat="1" ht="13.5" customHeight="1">
      <c r="C46" s="160"/>
      <c r="D46" s="157"/>
      <c r="E46" s="676"/>
      <c r="F46" s="566"/>
      <c r="G46" s="567"/>
      <c r="H46" s="567"/>
      <c r="I46" s="567"/>
      <c r="J46" s="567"/>
      <c r="K46" s="567"/>
      <c r="L46" s="567"/>
      <c r="M46" s="567"/>
      <c r="N46" s="567"/>
      <c r="O46" s="567"/>
      <c r="P46" s="567"/>
      <c r="Q46" s="270"/>
      <c r="R46" s="175"/>
      <c r="S46" s="175"/>
      <c r="T46" s="175"/>
      <c r="U46" s="175"/>
      <c r="V46" s="175"/>
      <c r="W46" s="175"/>
      <c r="X46" s="175"/>
      <c r="Y46" s="175"/>
      <c r="Z46" s="157"/>
      <c r="AA46" s="157"/>
      <c r="AB46" s="168"/>
      <c r="AC46" s="233"/>
      <c r="AD46" s="234" t="s">
        <v>192</v>
      </c>
      <c r="AE46" s="234"/>
      <c r="AF46" s="234"/>
      <c r="AG46" s="234"/>
      <c r="AH46" s="234"/>
      <c r="AI46" s="235"/>
      <c r="AJ46" s="87" t="b">
        <v>0</v>
      </c>
      <c r="AK46" s="87" t="b">
        <v>0</v>
      </c>
      <c r="AL46" s="87"/>
      <c r="AM46" s="87"/>
      <c r="AN46" s="87"/>
      <c r="AO46" s="87"/>
    </row>
    <row r="47" spans="2:41" s="63" customFormat="1" ht="13.5" customHeight="1">
      <c r="B47" s="87" t="b">
        <v>0</v>
      </c>
      <c r="C47" s="156"/>
      <c r="D47" s="157"/>
      <c r="E47" s="676"/>
      <c r="F47" s="563" t="s">
        <v>198</v>
      </c>
      <c r="G47" s="564"/>
      <c r="H47" s="564"/>
      <c r="I47" s="564"/>
      <c r="J47" s="564"/>
      <c r="K47" s="564"/>
      <c r="L47" s="564"/>
      <c r="M47" s="564"/>
      <c r="N47" s="564"/>
      <c r="O47" s="564"/>
      <c r="P47" s="564"/>
      <c r="Q47" s="163" t="s">
        <v>197</v>
      </c>
      <c r="R47" s="145"/>
      <c r="S47" s="145"/>
      <c r="T47" s="145"/>
      <c r="U47" s="145"/>
      <c r="V47" s="177"/>
      <c r="W47" s="145" t="s">
        <v>194</v>
      </c>
      <c r="X47" s="145"/>
      <c r="Y47" s="177"/>
      <c r="Z47" s="167" t="s">
        <v>193</v>
      </c>
      <c r="AA47" s="167"/>
      <c r="AB47" s="307"/>
      <c r="AC47" s="215"/>
      <c r="AD47" s="216" t="s">
        <v>116</v>
      </c>
      <c r="AE47" s="216"/>
      <c r="AF47" s="216"/>
      <c r="AG47" s="216"/>
      <c r="AH47" s="216"/>
      <c r="AI47" s="217"/>
      <c r="AJ47" s="87" t="b">
        <v>0</v>
      </c>
      <c r="AK47" s="87" t="b">
        <v>0</v>
      </c>
      <c r="AL47" s="87"/>
      <c r="AM47" s="87"/>
      <c r="AN47" s="87"/>
      <c r="AO47" s="87"/>
    </row>
    <row r="48" spans="2:41" s="63" customFormat="1" ht="13.5" customHeight="1">
      <c r="C48" s="160"/>
      <c r="D48" s="157"/>
      <c r="E48" s="676"/>
      <c r="F48" s="569"/>
      <c r="G48" s="570"/>
      <c r="H48" s="570"/>
      <c r="I48" s="570"/>
      <c r="J48" s="570"/>
      <c r="K48" s="570"/>
      <c r="L48" s="570"/>
      <c r="M48" s="570"/>
      <c r="N48" s="570"/>
      <c r="O48" s="570"/>
      <c r="P48" s="570"/>
      <c r="Q48" s="309"/>
      <c r="R48" s="152"/>
      <c r="S48" s="152"/>
      <c r="T48" s="152"/>
      <c r="U48" s="152"/>
      <c r="V48" s="150"/>
      <c r="W48" s="150"/>
      <c r="X48" s="150"/>
      <c r="Y48" s="150"/>
      <c r="Z48" s="257"/>
      <c r="AA48" s="257"/>
      <c r="AB48" s="310"/>
      <c r="AC48" s="215"/>
      <c r="AD48" s="216" t="s">
        <v>192</v>
      </c>
      <c r="AE48" s="216"/>
      <c r="AF48" s="216"/>
      <c r="AG48" s="216"/>
      <c r="AH48" s="216"/>
      <c r="AI48" s="217"/>
      <c r="AJ48" s="87" t="b">
        <v>0</v>
      </c>
      <c r="AK48" s="87" t="b">
        <v>0</v>
      </c>
      <c r="AL48" s="87"/>
      <c r="AM48" s="87"/>
      <c r="AN48" s="87"/>
      <c r="AO48" s="87"/>
    </row>
    <row r="49" spans="2:53" s="63" customFormat="1" ht="13.5" customHeight="1">
      <c r="B49" s="87" t="b">
        <v>0</v>
      </c>
      <c r="C49" s="156"/>
      <c r="D49" s="157"/>
      <c r="E49" s="676"/>
      <c r="F49" s="699" t="s">
        <v>196</v>
      </c>
      <c r="G49" s="700"/>
      <c r="H49" s="700"/>
      <c r="I49" s="700"/>
      <c r="J49" s="700"/>
      <c r="K49" s="700"/>
      <c r="L49" s="700"/>
      <c r="M49" s="700"/>
      <c r="N49" s="700"/>
      <c r="O49" s="700"/>
      <c r="P49" s="700"/>
      <c r="Q49" s="180" t="s">
        <v>195</v>
      </c>
      <c r="R49" s="139"/>
      <c r="S49" s="139"/>
      <c r="T49" s="139"/>
      <c r="U49" s="139"/>
      <c r="V49" s="157"/>
      <c r="W49" s="173"/>
      <c r="X49" s="139" t="s">
        <v>194</v>
      </c>
      <c r="Y49" s="157"/>
      <c r="Z49" s="173"/>
      <c r="AA49" s="157" t="s">
        <v>193</v>
      </c>
      <c r="AB49" s="168"/>
      <c r="AC49" s="208"/>
      <c r="AD49" s="209" t="s">
        <v>116</v>
      </c>
      <c r="AE49" s="209"/>
      <c r="AF49" s="209"/>
      <c r="AG49" s="209"/>
      <c r="AH49" s="209"/>
      <c r="AI49" s="210"/>
      <c r="AJ49" s="87" t="b">
        <v>0</v>
      </c>
      <c r="AK49" s="87" t="b">
        <v>0</v>
      </c>
      <c r="AL49" s="87"/>
      <c r="AM49" s="87"/>
      <c r="AN49" s="87"/>
      <c r="AO49" s="87"/>
    </row>
    <row r="50" spans="2:53" s="63" customFormat="1" ht="13.5" customHeight="1">
      <c r="C50" s="160"/>
      <c r="D50" s="157"/>
      <c r="E50" s="676"/>
      <c r="F50" s="699"/>
      <c r="G50" s="700"/>
      <c r="H50" s="700"/>
      <c r="I50" s="700"/>
      <c r="J50" s="700"/>
      <c r="K50" s="700"/>
      <c r="L50" s="700"/>
      <c r="M50" s="700"/>
      <c r="N50" s="700"/>
      <c r="O50" s="700"/>
      <c r="P50" s="700"/>
      <c r="Q50" s="270"/>
      <c r="R50" s="175"/>
      <c r="S50" s="175"/>
      <c r="T50" s="175"/>
      <c r="U50" s="175"/>
      <c r="V50" s="142"/>
      <c r="W50" s="142"/>
      <c r="X50" s="142"/>
      <c r="Y50" s="142"/>
      <c r="Z50" s="157"/>
      <c r="AA50" s="157"/>
      <c r="AB50" s="168"/>
      <c r="AC50" s="233"/>
      <c r="AD50" s="234" t="s">
        <v>192</v>
      </c>
      <c r="AE50" s="234"/>
      <c r="AF50" s="234"/>
      <c r="AG50" s="234"/>
      <c r="AH50" s="234"/>
      <c r="AI50" s="235"/>
      <c r="AJ50" s="87" t="b">
        <v>0</v>
      </c>
      <c r="AK50" s="87" t="b">
        <v>0</v>
      </c>
      <c r="AL50" s="87"/>
      <c r="AM50" s="87"/>
      <c r="AN50" s="87"/>
      <c r="AO50" s="87"/>
    </row>
    <row r="51" spans="2:53" s="63" customFormat="1" ht="13.5" customHeight="1">
      <c r="B51" s="87" t="b">
        <v>0</v>
      </c>
      <c r="C51" s="156"/>
      <c r="D51" s="157"/>
      <c r="E51" s="676"/>
      <c r="F51" s="272" t="s">
        <v>365</v>
      </c>
      <c r="G51" s="311"/>
      <c r="H51" s="311"/>
      <c r="I51" s="678"/>
      <c r="J51" s="678"/>
      <c r="K51" s="678"/>
      <c r="L51" s="678"/>
      <c r="M51" s="678"/>
      <c r="N51" s="678"/>
      <c r="O51" s="678"/>
      <c r="P51" s="311" t="s">
        <v>20</v>
      </c>
      <c r="Q51" s="163" t="s">
        <v>177</v>
      </c>
      <c r="R51" s="146"/>
      <c r="S51" s="146"/>
      <c r="T51" s="146"/>
      <c r="U51" s="146"/>
      <c r="V51" s="143"/>
      <c r="W51" s="144" t="s">
        <v>194</v>
      </c>
      <c r="X51" s="144"/>
      <c r="Y51" s="143"/>
      <c r="Z51" s="167" t="s">
        <v>193</v>
      </c>
      <c r="AA51" s="167"/>
      <c r="AB51" s="307"/>
      <c r="AC51" s="208"/>
      <c r="AD51" s="209" t="s">
        <v>116</v>
      </c>
      <c r="AE51" s="209"/>
      <c r="AF51" s="209"/>
      <c r="AG51" s="209"/>
      <c r="AH51" s="209"/>
      <c r="AI51" s="210"/>
      <c r="AJ51" s="87" t="b">
        <v>0</v>
      </c>
      <c r="AK51" s="87" t="b">
        <v>0</v>
      </c>
      <c r="AL51" s="87"/>
      <c r="AM51" s="87"/>
      <c r="AN51" s="87"/>
      <c r="AO51" s="87"/>
    </row>
    <row r="52" spans="2:53" s="63" customFormat="1" ht="13.5" customHeight="1">
      <c r="C52" s="160"/>
      <c r="D52" s="157"/>
      <c r="E52" s="677"/>
      <c r="F52" s="245"/>
      <c r="G52" s="157"/>
      <c r="H52" s="154"/>
      <c r="I52" s="154"/>
      <c r="J52" s="154"/>
      <c r="K52" s="154"/>
      <c r="L52" s="154"/>
      <c r="M52" s="154"/>
      <c r="N52" s="154"/>
      <c r="O52" s="154"/>
      <c r="P52" s="246"/>
      <c r="Q52" s="309"/>
      <c r="R52" s="152"/>
      <c r="S52" s="152"/>
      <c r="T52" s="152"/>
      <c r="U52" s="152"/>
      <c r="V52" s="150"/>
      <c r="W52" s="150"/>
      <c r="X52" s="150"/>
      <c r="Y52" s="150"/>
      <c r="Z52" s="257"/>
      <c r="AA52" s="257"/>
      <c r="AB52" s="310"/>
      <c r="AC52" s="233"/>
      <c r="AD52" s="234" t="s">
        <v>192</v>
      </c>
      <c r="AE52" s="234"/>
      <c r="AF52" s="234"/>
      <c r="AG52" s="234"/>
      <c r="AH52" s="234"/>
      <c r="AI52" s="235"/>
      <c r="AJ52" s="87" t="b">
        <v>0</v>
      </c>
      <c r="AK52" s="87" t="b">
        <v>0</v>
      </c>
      <c r="AL52" s="87"/>
      <c r="AM52" s="87"/>
      <c r="AN52" s="87"/>
      <c r="AO52" s="87"/>
    </row>
    <row r="53" spans="2:53" s="63" customFormat="1" ht="13.5" customHeight="1">
      <c r="B53" s="87" t="b">
        <v>0</v>
      </c>
      <c r="C53" s="156"/>
      <c r="D53" s="157"/>
      <c r="E53" s="690" t="s">
        <v>191</v>
      </c>
      <c r="F53" s="691"/>
      <c r="G53" s="691"/>
      <c r="H53" s="691"/>
      <c r="I53" s="691"/>
      <c r="J53" s="691"/>
      <c r="K53" s="691"/>
      <c r="L53" s="691"/>
      <c r="M53" s="691"/>
      <c r="N53" s="691"/>
      <c r="O53" s="691"/>
      <c r="P53" s="692"/>
      <c r="Q53" s="157"/>
      <c r="R53" s="157" t="s">
        <v>190</v>
      </c>
      <c r="S53" s="157"/>
      <c r="T53" s="157"/>
      <c r="U53" s="157"/>
      <c r="V53" s="157"/>
      <c r="W53" s="157"/>
      <c r="X53" s="157"/>
      <c r="Y53" s="157"/>
      <c r="Z53" s="157"/>
      <c r="AA53" s="157"/>
      <c r="AB53" s="157"/>
      <c r="AC53" s="157"/>
      <c r="AD53" s="157"/>
      <c r="AE53" s="157"/>
      <c r="AF53" s="157"/>
      <c r="AG53" s="157"/>
      <c r="AH53" s="157"/>
      <c r="AI53" s="168"/>
      <c r="AJ53" s="87" t="b">
        <v>0</v>
      </c>
      <c r="AK53" s="87"/>
      <c r="AL53" s="91"/>
      <c r="AM53" s="91"/>
      <c r="AN53" s="91"/>
      <c r="AO53" s="91"/>
      <c r="AP53" s="59"/>
      <c r="AQ53" s="59"/>
      <c r="AR53" s="61"/>
      <c r="AS53" s="61"/>
      <c r="AT53" s="61"/>
      <c r="AU53" s="61"/>
      <c r="AV53" s="61"/>
      <c r="AW53" s="61"/>
      <c r="AX53" s="61"/>
      <c r="AY53" s="61"/>
      <c r="AZ53" s="61"/>
      <c r="BA53" s="61"/>
    </row>
    <row r="54" spans="2:53" s="63" customFormat="1" ht="13.5" customHeight="1">
      <c r="C54" s="160"/>
      <c r="D54" s="157"/>
      <c r="E54" s="693"/>
      <c r="F54" s="694"/>
      <c r="G54" s="694"/>
      <c r="H54" s="694"/>
      <c r="I54" s="694"/>
      <c r="J54" s="694"/>
      <c r="K54" s="694"/>
      <c r="L54" s="694"/>
      <c r="M54" s="694"/>
      <c r="N54" s="694"/>
      <c r="O54" s="694"/>
      <c r="P54" s="695"/>
      <c r="Q54" s="139"/>
      <c r="R54" s="139" t="s">
        <v>87</v>
      </c>
      <c r="S54" s="139"/>
      <c r="T54" s="139"/>
      <c r="U54" s="572"/>
      <c r="V54" s="572"/>
      <c r="W54" s="572"/>
      <c r="X54" s="572"/>
      <c r="Y54" s="572"/>
      <c r="Z54" s="572"/>
      <c r="AA54" s="572"/>
      <c r="AB54" s="572"/>
      <c r="AC54" s="572"/>
      <c r="AD54" s="572"/>
      <c r="AE54" s="572"/>
      <c r="AF54" s="572"/>
      <c r="AG54" s="572"/>
      <c r="AH54" s="572"/>
      <c r="AI54" s="168" t="s">
        <v>20</v>
      </c>
      <c r="AJ54" s="87" t="b">
        <v>0</v>
      </c>
      <c r="AK54" s="87"/>
      <c r="AL54" s="87"/>
      <c r="AM54" s="87"/>
      <c r="AN54" s="87"/>
      <c r="AO54" s="87"/>
    </row>
    <row r="55" spans="2:53" s="63" customFormat="1" ht="13.5" customHeight="1">
      <c r="C55" s="160"/>
      <c r="D55" s="157"/>
      <c r="E55" s="696"/>
      <c r="F55" s="697"/>
      <c r="G55" s="697"/>
      <c r="H55" s="697"/>
      <c r="I55" s="697"/>
      <c r="J55" s="697"/>
      <c r="K55" s="697"/>
      <c r="L55" s="697"/>
      <c r="M55" s="697"/>
      <c r="N55" s="697"/>
      <c r="O55" s="697"/>
      <c r="P55" s="698"/>
      <c r="Q55" s="151" t="s">
        <v>130</v>
      </c>
      <c r="R55" s="151"/>
      <c r="S55" s="151"/>
      <c r="T55" s="151"/>
      <c r="U55" s="151"/>
      <c r="V55" s="151"/>
      <c r="W55" s="550"/>
      <c r="X55" s="550"/>
      <c r="Y55" s="550"/>
      <c r="Z55" s="550"/>
      <c r="AA55" s="550"/>
      <c r="AB55" s="550"/>
      <c r="AC55" s="550"/>
      <c r="AD55" s="550"/>
      <c r="AE55" s="550"/>
      <c r="AF55" s="550"/>
      <c r="AG55" s="550"/>
      <c r="AH55" s="550"/>
      <c r="AI55" s="310" t="s">
        <v>20</v>
      </c>
    </row>
    <row r="56" spans="2:53" s="63" customFormat="1" ht="13.5" customHeight="1">
      <c r="B56" s="87" t="b">
        <v>0</v>
      </c>
      <c r="C56" s="156"/>
      <c r="D56" s="157"/>
      <c r="E56" s="690" t="s">
        <v>364</v>
      </c>
      <c r="F56" s="691"/>
      <c r="G56" s="691"/>
      <c r="H56" s="691"/>
      <c r="I56" s="691"/>
      <c r="J56" s="691"/>
      <c r="K56" s="691"/>
      <c r="L56" s="691"/>
      <c r="M56" s="691"/>
      <c r="N56" s="691"/>
      <c r="O56" s="691"/>
      <c r="P56" s="692"/>
      <c r="Q56" s="312"/>
      <c r="R56" s="312"/>
      <c r="S56" s="312"/>
      <c r="T56" s="312"/>
      <c r="U56" s="312"/>
      <c r="V56" s="312"/>
      <c r="W56" s="312"/>
      <c r="X56" s="312"/>
      <c r="Y56" s="312"/>
      <c r="Z56" s="548"/>
      <c r="AA56" s="548"/>
      <c r="AB56" s="312"/>
      <c r="AC56" s="312"/>
      <c r="AD56" s="312"/>
      <c r="AE56" s="312"/>
      <c r="AF56" s="312"/>
      <c r="AG56" s="312"/>
      <c r="AH56" s="312"/>
      <c r="AI56" s="313"/>
      <c r="AL56" s="65"/>
      <c r="AM56" s="66"/>
      <c r="AN56" s="66"/>
      <c r="AO56" s="66"/>
      <c r="AP56" s="66"/>
      <c r="AQ56" s="66"/>
      <c r="AR56" s="61"/>
      <c r="AS56" s="61"/>
      <c r="AT56" s="61"/>
      <c r="AU56" s="61"/>
      <c r="AV56" s="61"/>
      <c r="AW56" s="61"/>
      <c r="AX56" s="61"/>
      <c r="AY56" s="61"/>
      <c r="AZ56" s="61"/>
      <c r="BA56" s="61"/>
    </row>
    <row r="57" spans="2:53" s="63" customFormat="1" ht="13.5" customHeight="1">
      <c r="C57" s="160"/>
      <c r="D57" s="157"/>
      <c r="E57" s="696"/>
      <c r="F57" s="697"/>
      <c r="G57" s="697"/>
      <c r="H57" s="697"/>
      <c r="I57" s="697"/>
      <c r="J57" s="697"/>
      <c r="K57" s="697"/>
      <c r="L57" s="697"/>
      <c r="M57" s="697"/>
      <c r="N57" s="697"/>
      <c r="O57" s="697"/>
      <c r="P57" s="698"/>
      <c r="Q57" s="282"/>
      <c r="R57" s="282"/>
      <c r="S57" s="282"/>
      <c r="T57" s="282"/>
      <c r="U57" s="282"/>
      <c r="V57" s="282"/>
      <c r="W57" s="282"/>
      <c r="X57" s="282"/>
      <c r="Y57" s="282"/>
      <c r="Z57" s="549"/>
      <c r="AA57" s="549"/>
      <c r="AB57" s="282" t="s">
        <v>137</v>
      </c>
      <c r="AC57" s="282"/>
      <c r="AD57" s="282"/>
      <c r="AE57" s="282"/>
      <c r="AF57" s="282"/>
      <c r="AG57" s="282"/>
      <c r="AH57" s="282"/>
      <c r="AI57" s="237"/>
      <c r="AL57" s="708"/>
      <c r="AM57" s="708"/>
      <c r="AN57" s="708"/>
      <c r="AO57" s="708"/>
      <c r="AP57" s="708"/>
      <c r="AQ57" s="708"/>
      <c r="AR57" s="61"/>
      <c r="AS57" s="61"/>
      <c r="AT57" s="61"/>
      <c r="AU57" s="61"/>
      <c r="AV57" s="61"/>
      <c r="AW57" s="61"/>
      <c r="AX57" s="61"/>
      <c r="AY57" s="61"/>
      <c r="AZ57" s="61"/>
      <c r="BA57" s="61"/>
    </row>
    <row r="58" spans="2:53" s="63" customFormat="1" ht="13.5" customHeight="1">
      <c r="C58" s="160"/>
      <c r="D58" s="157"/>
      <c r="E58" s="542" t="s">
        <v>138</v>
      </c>
      <c r="F58" s="563" t="s">
        <v>189</v>
      </c>
      <c r="G58" s="564"/>
      <c r="H58" s="564"/>
      <c r="I58" s="564"/>
      <c r="J58" s="564"/>
      <c r="K58" s="564"/>
      <c r="L58" s="564"/>
      <c r="M58" s="564"/>
      <c r="N58" s="564"/>
      <c r="O58" s="564"/>
      <c r="P58" s="564"/>
      <c r="Q58" s="578" t="s">
        <v>140</v>
      </c>
      <c r="R58" s="579"/>
      <c r="S58" s="579"/>
      <c r="T58" s="579"/>
      <c r="U58" s="579"/>
      <c r="V58" s="580"/>
      <c r="W58" s="578" t="s">
        <v>188</v>
      </c>
      <c r="X58" s="579"/>
      <c r="Y58" s="579"/>
      <c r="Z58" s="579"/>
      <c r="AA58" s="579"/>
      <c r="AB58" s="580"/>
      <c r="AC58" s="688" t="s">
        <v>180</v>
      </c>
      <c r="AD58" s="688"/>
      <c r="AE58" s="688"/>
      <c r="AF58" s="688"/>
      <c r="AG58" s="688"/>
      <c r="AH58" s="688"/>
      <c r="AI58" s="689"/>
    </row>
    <row r="59" spans="2:53" s="63" customFormat="1" ht="13.5" customHeight="1">
      <c r="C59" s="160"/>
      <c r="D59" s="157"/>
      <c r="E59" s="543"/>
      <c r="F59" s="566"/>
      <c r="G59" s="567"/>
      <c r="H59" s="567"/>
      <c r="I59" s="567"/>
      <c r="J59" s="567"/>
      <c r="K59" s="567"/>
      <c r="L59" s="567"/>
      <c r="M59" s="567"/>
      <c r="N59" s="567"/>
      <c r="O59" s="567"/>
      <c r="P59" s="567"/>
      <c r="Q59" s="581"/>
      <c r="R59" s="582"/>
      <c r="S59" s="582"/>
      <c r="T59" s="582"/>
      <c r="U59" s="582"/>
      <c r="V59" s="583"/>
      <c r="W59" s="581"/>
      <c r="X59" s="582"/>
      <c r="Y59" s="582"/>
      <c r="Z59" s="582"/>
      <c r="AA59" s="582"/>
      <c r="AB59" s="583"/>
      <c r="AC59" s="688"/>
      <c r="AD59" s="688"/>
      <c r="AE59" s="688"/>
      <c r="AF59" s="688"/>
      <c r="AG59" s="688"/>
      <c r="AH59" s="688"/>
      <c r="AI59" s="689"/>
      <c r="AR59" s="707"/>
      <c r="AS59" s="707"/>
      <c r="AT59" s="61"/>
    </row>
    <row r="60" spans="2:53" s="63" customFormat="1" ht="13.5" customHeight="1">
      <c r="B60" s="87" t="b">
        <v>0</v>
      </c>
      <c r="C60" s="156"/>
      <c r="D60" s="157"/>
      <c r="E60" s="543"/>
      <c r="F60" s="566"/>
      <c r="G60" s="567"/>
      <c r="H60" s="567"/>
      <c r="I60" s="567"/>
      <c r="J60" s="567"/>
      <c r="K60" s="567"/>
      <c r="L60" s="567"/>
      <c r="M60" s="567"/>
      <c r="N60" s="567"/>
      <c r="O60" s="567"/>
      <c r="P60" s="567"/>
      <c r="Q60" s="255" t="s">
        <v>50</v>
      </c>
      <c r="R60" s="145" t="s">
        <v>187</v>
      </c>
      <c r="S60" s="145"/>
      <c r="T60" s="145"/>
      <c r="U60" s="144"/>
      <c r="V60" s="148"/>
      <c r="W60" s="157"/>
      <c r="X60" s="157"/>
      <c r="Y60" s="548"/>
      <c r="Z60" s="548"/>
      <c r="AA60" s="157"/>
      <c r="AB60" s="157"/>
      <c r="AC60" s="163"/>
      <c r="AD60" s="145" t="s">
        <v>144</v>
      </c>
      <c r="AE60" s="144"/>
      <c r="AF60" s="144" t="s">
        <v>145</v>
      </c>
      <c r="AG60" s="144"/>
      <c r="AH60" s="144" t="s">
        <v>146</v>
      </c>
      <c r="AI60" s="148"/>
      <c r="AJ60" s="87" t="b">
        <v>0</v>
      </c>
      <c r="AK60" s="87"/>
      <c r="AL60" s="87"/>
      <c r="AM60" s="87"/>
      <c r="AN60" s="87"/>
      <c r="AO60" s="87"/>
      <c r="AR60" s="707"/>
      <c r="AS60" s="707"/>
      <c r="AT60" s="61"/>
    </row>
    <row r="61" spans="2:53" s="63" customFormat="1" ht="13.5" customHeight="1">
      <c r="C61" s="160"/>
      <c r="D61" s="157"/>
      <c r="E61" s="543"/>
      <c r="F61" s="566"/>
      <c r="G61" s="567"/>
      <c r="H61" s="567"/>
      <c r="I61" s="567"/>
      <c r="J61" s="567"/>
      <c r="K61" s="567"/>
      <c r="L61" s="567"/>
      <c r="M61" s="567"/>
      <c r="N61" s="567"/>
      <c r="O61" s="567"/>
      <c r="P61" s="567"/>
      <c r="Q61" s="181"/>
      <c r="R61" s="151"/>
      <c r="S61" s="151"/>
      <c r="T61" s="151"/>
      <c r="U61" s="150"/>
      <c r="V61" s="155"/>
      <c r="W61" s="157"/>
      <c r="X61" s="157"/>
      <c r="Y61" s="549"/>
      <c r="Z61" s="549"/>
      <c r="AA61" s="157"/>
      <c r="AB61" s="314" t="s">
        <v>137</v>
      </c>
      <c r="AC61" s="181"/>
      <c r="AD61" s="151" t="s">
        <v>147</v>
      </c>
      <c r="AE61" s="150"/>
      <c r="AF61" s="150" t="s">
        <v>148</v>
      </c>
      <c r="AG61" s="150"/>
      <c r="AH61" s="150" t="s">
        <v>253</v>
      </c>
      <c r="AI61" s="155"/>
      <c r="AJ61" s="87" t="b">
        <v>0</v>
      </c>
      <c r="AK61" s="87" t="b">
        <v>0</v>
      </c>
      <c r="AL61" s="87" t="b">
        <v>0</v>
      </c>
      <c r="AM61" s="87" t="b">
        <v>0</v>
      </c>
      <c r="AN61" s="87" t="b">
        <v>0</v>
      </c>
      <c r="AO61" s="87" t="b">
        <v>0</v>
      </c>
      <c r="AR61" s="707"/>
      <c r="AS61" s="707"/>
      <c r="AT61" s="61"/>
    </row>
    <row r="62" spans="2:53" s="63" customFormat="1" ht="13.5" customHeight="1">
      <c r="C62" s="160"/>
      <c r="D62" s="157"/>
      <c r="E62" s="543"/>
      <c r="F62" s="566"/>
      <c r="G62" s="567"/>
      <c r="H62" s="567"/>
      <c r="I62" s="567"/>
      <c r="J62" s="567"/>
      <c r="K62" s="567"/>
      <c r="L62" s="567"/>
      <c r="M62" s="567"/>
      <c r="N62" s="567"/>
      <c r="O62" s="567"/>
      <c r="P62" s="567"/>
      <c r="Q62" s="256" t="s">
        <v>50</v>
      </c>
      <c r="R62" s="244" t="s">
        <v>186</v>
      </c>
      <c r="S62" s="139"/>
      <c r="T62" s="139"/>
      <c r="U62" s="142"/>
      <c r="V62" s="159"/>
      <c r="W62" s="315"/>
      <c r="X62" s="167"/>
      <c r="Y62" s="548"/>
      <c r="Z62" s="548"/>
      <c r="AA62" s="167"/>
      <c r="AB62" s="316"/>
      <c r="AC62" s="180"/>
      <c r="AD62" s="139" t="s">
        <v>144</v>
      </c>
      <c r="AE62" s="142"/>
      <c r="AF62" s="142" t="s">
        <v>145</v>
      </c>
      <c r="AG62" s="142"/>
      <c r="AH62" s="142" t="s">
        <v>146</v>
      </c>
      <c r="AI62" s="159"/>
      <c r="AJ62" s="87" t="b">
        <v>0</v>
      </c>
      <c r="AK62" s="87"/>
      <c r="AL62" s="87"/>
      <c r="AM62" s="87"/>
      <c r="AN62" s="87"/>
      <c r="AO62" s="87"/>
      <c r="AR62" s="707"/>
      <c r="AS62" s="707"/>
      <c r="AT62" s="61"/>
    </row>
    <row r="63" spans="2:53" s="63" customFormat="1" ht="13.5" customHeight="1">
      <c r="B63" s="87" t="b">
        <v>0</v>
      </c>
      <c r="C63" s="156"/>
      <c r="D63" s="157"/>
      <c r="E63" s="543"/>
      <c r="F63" s="566"/>
      <c r="G63" s="567"/>
      <c r="H63" s="567"/>
      <c r="I63" s="567"/>
      <c r="J63" s="567"/>
      <c r="K63" s="567"/>
      <c r="L63" s="567"/>
      <c r="M63" s="567"/>
      <c r="N63" s="567"/>
      <c r="O63" s="567"/>
      <c r="P63" s="567"/>
      <c r="Q63" s="180"/>
      <c r="R63" s="139"/>
      <c r="S63" s="139"/>
      <c r="T63" s="139"/>
      <c r="U63" s="142"/>
      <c r="V63" s="159"/>
      <c r="W63" s="275"/>
      <c r="X63" s="257"/>
      <c r="Y63" s="549"/>
      <c r="Z63" s="549"/>
      <c r="AA63" s="257"/>
      <c r="AB63" s="317" t="s">
        <v>137</v>
      </c>
      <c r="AC63" s="180"/>
      <c r="AD63" s="139" t="s">
        <v>147</v>
      </c>
      <c r="AE63" s="142"/>
      <c r="AF63" s="142" t="s">
        <v>148</v>
      </c>
      <c r="AG63" s="142"/>
      <c r="AH63" s="142" t="s">
        <v>253</v>
      </c>
      <c r="AI63" s="159"/>
      <c r="AJ63" s="87" t="b">
        <v>0</v>
      </c>
      <c r="AK63" s="87" t="b">
        <v>0</v>
      </c>
      <c r="AL63" s="87" t="b">
        <v>0</v>
      </c>
      <c r="AM63" s="87" t="b">
        <v>0</v>
      </c>
      <c r="AN63" s="87" t="b">
        <v>0</v>
      </c>
      <c r="AO63" s="87" t="b">
        <v>0</v>
      </c>
      <c r="AR63" s="707"/>
      <c r="AS63" s="707"/>
      <c r="AT63" s="61"/>
    </row>
    <row r="64" spans="2:53" s="63" customFormat="1" ht="13.5" customHeight="1">
      <c r="C64" s="160"/>
      <c r="D64" s="157"/>
      <c r="E64" s="543"/>
      <c r="F64" s="566"/>
      <c r="G64" s="567"/>
      <c r="H64" s="567"/>
      <c r="I64" s="567"/>
      <c r="J64" s="567"/>
      <c r="K64" s="567"/>
      <c r="L64" s="567"/>
      <c r="M64" s="567"/>
      <c r="N64" s="567"/>
      <c r="O64" s="567"/>
      <c r="P64" s="567"/>
      <c r="Q64" s="255"/>
      <c r="R64" s="145" t="s">
        <v>183</v>
      </c>
      <c r="S64" s="145"/>
      <c r="T64" s="145"/>
      <c r="U64" s="144"/>
      <c r="V64" s="148"/>
      <c r="W64" s="167"/>
      <c r="X64" s="167"/>
      <c r="Y64" s="548"/>
      <c r="Z64" s="548"/>
      <c r="AA64" s="157"/>
      <c r="AB64" s="316"/>
      <c r="AC64" s="163"/>
      <c r="AD64" s="145" t="s">
        <v>144</v>
      </c>
      <c r="AE64" s="144"/>
      <c r="AF64" s="144" t="s">
        <v>145</v>
      </c>
      <c r="AG64" s="144"/>
      <c r="AH64" s="144" t="s">
        <v>146</v>
      </c>
      <c r="AI64" s="148"/>
      <c r="AJ64" s="87" t="b">
        <v>0</v>
      </c>
      <c r="AK64" s="87"/>
      <c r="AL64" s="87"/>
      <c r="AM64" s="87"/>
      <c r="AN64" s="87"/>
      <c r="AO64" s="87"/>
      <c r="AR64" s="707"/>
      <c r="AS64" s="707"/>
      <c r="AT64" s="61"/>
    </row>
    <row r="65" spans="2:53" s="63" customFormat="1" ht="13.5" customHeight="1">
      <c r="B65" s="87" t="b">
        <v>0</v>
      </c>
      <c r="C65" s="156"/>
      <c r="D65" s="157"/>
      <c r="E65" s="543"/>
      <c r="F65" s="569"/>
      <c r="G65" s="570"/>
      <c r="H65" s="570"/>
      <c r="I65" s="570"/>
      <c r="J65" s="570"/>
      <c r="K65" s="570"/>
      <c r="L65" s="570"/>
      <c r="M65" s="570"/>
      <c r="N65" s="570"/>
      <c r="O65" s="570"/>
      <c r="P65" s="570"/>
      <c r="Q65" s="181"/>
      <c r="R65" s="151"/>
      <c r="S65" s="151"/>
      <c r="T65" s="151"/>
      <c r="U65" s="150"/>
      <c r="V65" s="155"/>
      <c r="W65" s="257"/>
      <c r="X65" s="257"/>
      <c r="Y65" s="549"/>
      <c r="Z65" s="549"/>
      <c r="AA65" s="257"/>
      <c r="AB65" s="317" t="s">
        <v>137</v>
      </c>
      <c r="AC65" s="181"/>
      <c r="AD65" s="151" t="s">
        <v>147</v>
      </c>
      <c r="AE65" s="150"/>
      <c r="AF65" s="150" t="s">
        <v>148</v>
      </c>
      <c r="AG65" s="150"/>
      <c r="AH65" s="150" t="s">
        <v>253</v>
      </c>
      <c r="AI65" s="155"/>
      <c r="AJ65" s="87" t="b">
        <v>0</v>
      </c>
      <c r="AK65" s="87" t="b">
        <v>0</v>
      </c>
      <c r="AL65" s="87" t="b">
        <v>0</v>
      </c>
      <c r="AM65" s="87" t="b">
        <v>0</v>
      </c>
      <c r="AN65" s="87" t="b">
        <v>0</v>
      </c>
      <c r="AO65" s="87" t="b">
        <v>0</v>
      </c>
      <c r="AR65" s="64"/>
      <c r="AS65" s="64"/>
      <c r="AT65" s="61"/>
      <c r="AU65" s="59"/>
      <c r="AV65" s="59"/>
      <c r="AW65" s="61"/>
      <c r="AX65" s="61"/>
      <c r="AY65" s="61"/>
      <c r="AZ65" s="61"/>
      <c r="BA65" s="61"/>
    </row>
    <row r="66" spans="2:53" s="63" customFormat="1" ht="13.5" customHeight="1">
      <c r="C66" s="160"/>
      <c r="D66" s="157"/>
      <c r="E66" s="544"/>
      <c r="F66" s="259" t="s">
        <v>185</v>
      </c>
      <c r="G66" s="286"/>
      <c r="H66" s="286"/>
      <c r="I66" s="286"/>
      <c r="J66" s="286"/>
      <c r="K66" s="286"/>
      <c r="L66" s="286"/>
      <c r="M66" s="286"/>
      <c r="N66" s="286"/>
      <c r="O66" s="286"/>
      <c r="P66" s="286"/>
      <c r="Q66" s="181"/>
      <c r="R66" s="151"/>
      <c r="S66" s="151"/>
      <c r="T66" s="151"/>
      <c r="U66" s="150"/>
      <c r="V66" s="155"/>
      <c r="W66" s="142"/>
      <c r="X66" s="142"/>
      <c r="Y66" s="142"/>
      <c r="Z66" s="142"/>
      <c r="AA66" s="142"/>
      <c r="AB66" s="142"/>
      <c r="AC66" s="142"/>
      <c r="AD66" s="142"/>
      <c r="AE66" s="142"/>
      <c r="AF66" s="142"/>
      <c r="AG66" s="142"/>
      <c r="AH66" s="142"/>
      <c r="AI66" s="159"/>
    </row>
    <row r="67" spans="2:53" s="63" customFormat="1" ht="16" customHeight="1">
      <c r="B67" s="87" t="b">
        <v>0</v>
      </c>
      <c r="C67" s="156"/>
      <c r="D67" s="157"/>
      <c r="E67" s="163" t="s">
        <v>152</v>
      </c>
      <c r="F67" s="145"/>
      <c r="G67" s="537"/>
      <c r="H67" s="537"/>
      <c r="I67" s="537"/>
      <c r="J67" s="537"/>
      <c r="K67" s="537"/>
      <c r="L67" s="537"/>
      <c r="M67" s="537"/>
      <c r="N67" s="537"/>
      <c r="O67" s="537"/>
      <c r="P67" s="537"/>
      <c r="Q67" s="537"/>
      <c r="R67" s="537"/>
      <c r="S67" s="537"/>
      <c r="T67" s="537"/>
      <c r="U67" s="537"/>
      <c r="V67" s="537"/>
      <c r="W67" s="537"/>
      <c r="X67" s="537"/>
      <c r="Y67" s="537"/>
      <c r="Z67" s="537"/>
      <c r="AA67" s="537"/>
      <c r="AB67" s="537"/>
      <c r="AC67" s="537"/>
      <c r="AD67" s="537"/>
      <c r="AE67" s="537"/>
      <c r="AF67" s="537"/>
      <c r="AG67" s="537"/>
      <c r="AH67" s="537"/>
      <c r="AI67" s="538"/>
    </row>
    <row r="68" spans="2:53" s="63" customFormat="1" ht="12" customHeight="1" thickBot="1">
      <c r="C68" s="262"/>
      <c r="D68" s="157"/>
      <c r="E68" s="181"/>
      <c r="F68" s="151"/>
      <c r="G68" s="539"/>
      <c r="H68" s="539"/>
      <c r="I68" s="539"/>
      <c r="J68" s="539"/>
      <c r="K68" s="539"/>
      <c r="L68" s="539"/>
      <c r="M68" s="539"/>
      <c r="N68" s="539"/>
      <c r="O68" s="539"/>
      <c r="P68" s="539"/>
      <c r="Q68" s="539"/>
      <c r="R68" s="539"/>
      <c r="S68" s="539"/>
      <c r="T68" s="539"/>
      <c r="U68" s="539"/>
      <c r="V68" s="539"/>
      <c r="W68" s="539"/>
      <c r="X68" s="539"/>
      <c r="Y68" s="539"/>
      <c r="Z68" s="539"/>
      <c r="AA68" s="539"/>
      <c r="AB68" s="539"/>
      <c r="AC68" s="539"/>
      <c r="AD68" s="539"/>
      <c r="AE68" s="539"/>
      <c r="AF68" s="539"/>
      <c r="AG68" s="539"/>
      <c r="AH68" s="539"/>
      <c r="AI68" s="540"/>
    </row>
    <row r="69" spans="2:53" ht="32.25" customHeight="1">
      <c r="C69" s="157" t="s">
        <v>153</v>
      </c>
      <c r="D69" s="137"/>
      <c r="E69" s="137"/>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row>
  </sheetData>
  <sheetProtection algorithmName="SHA-512" hashValue="8iXTvdy5UIG/HFIsc7eJEjJ2/mJzT/ORQ7KgdI1lRAQHCdiAvqPZR83evBez3cKyeTvcrmUWqotNeqpyINFbaw==" saltValue="nghLieGAG4779Vu5zYqp5g==" spinCount="100000" sheet="1" selectLockedCells="1"/>
  <mergeCells count="76">
    <mergeCell ref="P7:AI7"/>
    <mergeCell ref="G67:AI68"/>
    <mergeCell ref="AA38:AI38"/>
    <mergeCell ref="F45:P46"/>
    <mergeCell ref="F47:P48"/>
    <mergeCell ref="U54:AH54"/>
    <mergeCell ref="W9:Y9"/>
    <mergeCell ref="Z56:AA57"/>
    <mergeCell ref="AA22:AI23"/>
    <mergeCell ref="O22:Z23"/>
    <mergeCell ref="E9:N10"/>
    <mergeCell ref="H16:N17"/>
    <mergeCell ref="H18:N21"/>
    <mergeCell ref="E22:G38"/>
    <mergeCell ref="H22:N23"/>
    <mergeCell ref="H24:N25"/>
    <mergeCell ref="AR63:AS64"/>
    <mergeCell ref="AL57:AQ57"/>
    <mergeCell ref="E8:AI8"/>
    <mergeCell ref="O27:S27"/>
    <mergeCell ref="AR59:AS60"/>
    <mergeCell ref="AR61:AS62"/>
    <mergeCell ref="AC39:AI39"/>
    <mergeCell ref="Y60:Z61"/>
    <mergeCell ref="R17:AH17"/>
    <mergeCell ref="T26:W26"/>
    <mergeCell ref="Y62:Z63"/>
    <mergeCell ref="Y64:Z65"/>
    <mergeCell ref="Z9:AH9"/>
    <mergeCell ref="E11:N13"/>
    <mergeCell ref="S13:AH13"/>
    <mergeCell ref="E14:N15"/>
    <mergeCell ref="C6:D6"/>
    <mergeCell ref="AH6:AI6"/>
    <mergeCell ref="R29:Y29"/>
    <mergeCell ref="R30:Y30"/>
    <mergeCell ref="AA26:AI29"/>
    <mergeCell ref="AA30:AI32"/>
    <mergeCell ref="O25:P25"/>
    <mergeCell ref="O26:P26"/>
    <mergeCell ref="O24:Q24"/>
    <mergeCell ref="W20:X20"/>
    <mergeCell ref="R21:AH21"/>
    <mergeCell ref="U27:V27"/>
    <mergeCell ref="E16:G21"/>
    <mergeCell ref="AA24:AI25"/>
    <mergeCell ref="H30:N32"/>
    <mergeCell ref="R16:S16"/>
    <mergeCell ref="AC10:AH10"/>
    <mergeCell ref="AC58:AI59"/>
    <mergeCell ref="Q58:V59"/>
    <mergeCell ref="W58:AB59"/>
    <mergeCell ref="F58:P65"/>
    <mergeCell ref="E53:P55"/>
    <mergeCell ref="E56:P57"/>
    <mergeCell ref="F49:P50"/>
    <mergeCell ref="AC40:AI40"/>
    <mergeCell ref="Q39:AB40"/>
    <mergeCell ref="F43:P44"/>
    <mergeCell ref="E58:E66"/>
    <mergeCell ref="F41:P42"/>
    <mergeCell ref="W55:AH55"/>
    <mergeCell ref="F39:P40"/>
    <mergeCell ref="R25:Y25"/>
    <mergeCell ref="O29:P29"/>
    <mergeCell ref="E39:E52"/>
    <mergeCell ref="Y19:AH19"/>
    <mergeCell ref="P31:Y31"/>
    <mergeCell ref="H37:N38"/>
    <mergeCell ref="O37:Z38"/>
    <mergeCell ref="AA33:AI36"/>
    <mergeCell ref="H26:N29"/>
    <mergeCell ref="AD37:AI37"/>
    <mergeCell ref="I51:O51"/>
    <mergeCell ref="H33:J36"/>
    <mergeCell ref="K33:N36"/>
  </mergeCells>
  <phoneticPr fontId="12"/>
  <conditionalFormatting sqref="C11 C14 C16 C18 C24 C26 C30 C33 C37 C41 C43 C45 C47 C49 C51 C53 C56 C60 C63 C65 C67">
    <cfRule type="expression" dxfId="157" priority="1">
      <formula>$B$67=TRUE</formula>
    </cfRule>
    <cfRule type="expression" dxfId="156" priority="2">
      <formula>$B$65=TRUE</formula>
    </cfRule>
    <cfRule type="expression" dxfId="155" priority="3">
      <formula>$B$63=TRUE</formula>
    </cfRule>
    <cfRule type="expression" dxfId="154" priority="4">
      <formula>$B$60=TRUE</formula>
    </cfRule>
    <cfRule type="expression" dxfId="153" priority="5">
      <formula>$C$56=TRUE</formula>
    </cfRule>
    <cfRule type="expression" dxfId="152" priority="6">
      <formula>$B$53=TRUE</formula>
    </cfRule>
    <cfRule type="expression" dxfId="151" priority="7">
      <formula>$B$51=TRUE</formula>
    </cfRule>
    <cfRule type="expression" dxfId="150" priority="8">
      <formula>$B$49=TRUE</formula>
    </cfRule>
    <cfRule type="expression" dxfId="149" priority="9">
      <formula>$B$47=TRUE</formula>
    </cfRule>
    <cfRule type="expression" dxfId="148" priority="10">
      <formula>$B$45=TRUE</formula>
    </cfRule>
    <cfRule type="expression" dxfId="147" priority="11">
      <formula>$B$43=TRUE</formula>
    </cfRule>
    <cfRule type="expression" dxfId="146" priority="12">
      <formula>$B$41=TRUE</formula>
    </cfRule>
    <cfRule type="expression" dxfId="145" priority="13">
      <formula>$B$37=TRUE</formula>
    </cfRule>
    <cfRule type="expression" dxfId="144" priority="14">
      <formula>$B$33=TRUE</formula>
    </cfRule>
    <cfRule type="expression" dxfId="143" priority="15">
      <formula>$B$30=TRUE</formula>
    </cfRule>
    <cfRule type="expression" dxfId="142" priority="16">
      <formula>$B$26=TRUE</formula>
    </cfRule>
    <cfRule type="expression" dxfId="141" priority="17">
      <formula>$B$24=TRUE</formula>
    </cfRule>
    <cfRule type="expression" dxfId="140" priority="18">
      <formula>$B$18=TRUE</formula>
    </cfRule>
    <cfRule type="expression" dxfId="139" priority="19">
      <formula>$B$16=TRUE</formula>
    </cfRule>
    <cfRule type="expression" dxfId="138" priority="20">
      <formula>$B$14=TRUE</formula>
    </cfRule>
    <cfRule type="expression" dxfId="137" priority="21">
      <formula>$B$11=TRUE</formula>
    </cfRule>
  </conditionalFormatting>
  <conditionalFormatting sqref="G67:AI68">
    <cfRule type="notContainsBlanks" dxfId="136" priority="41" stopIfTrue="1">
      <formula>LEN(TRIM(G67))&gt;0</formula>
    </cfRule>
  </conditionalFormatting>
  <conditionalFormatting sqref="I51">
    <cfRule type="expression" dxfId="135" priority="102" stopIfTrue="1">
      <formula>$AJ$51=TRUE</formula>
    </cfRule>
    <cfRule type="notContainsBlanks" dxfId="134" priority="101" stopIfTrue="1">
      <formula>LEN(TRIM(I51))&gt;0</formula>
    </cfRule>
  </conditionalFormatting>
  <conditionalFormatting sqref="O9 V9 O30 O32:O33 O35 Q53:Q54 Z56:AA57">
    <cfRule type="expression" dxfId="133" priority="171" stopIfTrue="1">
      <formula>$X$3=TRUE</formula>
    </cfRule>
  </conditionalFormatting>
  <conditionalFormatting sqref="O9 V9">
    <cfRule type="expression" dxfId="132" priority="169" stopIfTrue="1">
      <formula>$AK$9=TRUE</formula>
    </cfRule>
    <cfRule type="expression" dxfId="131" priority="170" stopIfTrue="1">
      <formula>$AJ$9=TRUE</formula>
    </cfRule>
  </conditionalFormatting>
  <conditionalFormatting sqref="O30 O32">
    <cfRule type="expression" dxfId="130" priority="132" stopIfTrue="1">
      <formula>$AJ$30=TRUE</formula>
    </cfRule>
    <cfRule type="expression" dxfId="129" priority="131" stopIfTrue="1">
      <formula>$AJ$32=TRUE</formula>
    </cfRule>
  </conditionalFormatting>
  <conditionalFormatting sqref="O30 O32:O33 O35 T14 O14:O15 W15 R16:S16">
    <cfRule type="expression" dxfId="128" priority="172" stopIfTrue="1">
      <formula>$R$3=TRUE</formula>
    </cfRule>
  </conditionalFormatting>
  <conditionalFormatting sqref="O33 O35">
    <cfRule type="expression" dxfId="127" priority="127" stopIfTrue="1">
      <formula>$AJ$35=TRUE</formula>
    </cfRule>
    <cfRule type="expression" dxfId="126" priority="128" stopIfTrue="1">
      <formula>$AJ$33=TRUE</formula>
    </cfRule>
  </conditionalFormatting>
  <conditionalFormatting sqref="O37:Z38">
    <cfRule type="notContainsBlanks" dxfId="125" priority="121" stopIfTrue="1">
      <formula>LEN(TRIM(O37))&gt;0</formula>
    </cfRule>
  </conditionalFormatting>
  <conditionalFormatting sqref="Q26 Y26">
    <cfRule type="expression" dxfId="124" priority="142" stopIfTrue="1">
      <formula>$AK$26=TRUE</formula>
    </cfRule>
    <cfRule type="expression" dxfId="123" priority="143" stopIfTrue="1">
      <formula>$AJ$26=TRUE</formula>
    </cfRule>
  </conditionalFormatting>
  <conditionalFormatting sqref="Q28 T28">
    <cfRule type="expression" dxfId="122" priority="137" stopIfTrue="1">
      <formula>$AK$28=TRUE</formula>
    </cfRule>
    <cfRule type="expression" dxfId="121" priority="138" stopIfTrue="1">
      <formula>$AJ$28=TRUE</formula>
    </cfRule>
  </conditionalFormatting>
  <conditionalFormatting sqref="Q53:Q54">
    <cfRule type="expression" dxfId="120" priority="69" stopIfTrue="1">
      <formula>$AJ$54=TRUE</formula>
    </cfRule>
    <cfRule type="expression" dxfId="119" priority="70" stopIfTrue="1">
      <formula>$AJ$53=TRUE</formula>
    </cfRule>
  </conditionalFormatting>
  <conditionalFormatting sqref="Q60 Q62 Q64">
    <cfRule type="expression" dxfId="118" priority="61" stopIfTrue="1">
      <formula>$AJ$64=TRUE</formula>
    </cfRule>
    <cfRule type="expression" dxfId="117" priority="62" stopIfTrue="1">
      <formula>$AJ$62=TRUE</formula>
    </cfRule>
    <cfRule type="expression" dxfId="116" priority="63" stopIfTrue="1">
      <formula>$AJ$60=TRUE</formula>
    </cfRule>
  </conditionalFormatting>
  <conditionalFormatting sqref="R12 U12 X12 AB12 AE12 O12:O13">
    <cfRule type="expression" dxfId="115" priority="161" stopIfTrue="1">
      <formula>$AN$12=TRUE</formula>
    </cfRule>
    <cfRule type="expression" dxfId="114" priority="160" stopIfTrue="1">
      <formula>$AJ$13=TRUE</formula>
    </cfRule>
    <cfRule type="expression" dxfId="113" priority="159" stopIfTrue="1">
      <formula>$AO$12=TRUE</formula>
    </cfRule>
    <cfRule type="expression" dxfId="112" priority="165" stopIfTrue="1">
      <formula>$AJ$12=TRUE</formula>
    </cfRule>
    <cfRule type="expression" dxfId="111" priority="164" stopIfTrue="1">
      <formula>$AK$12=TRUE</formula>
    </cfRule>
    <cfRule type="expression" dxfId="110" priority="163" stopIfTrue="1">
      <formula>$AL$12=TRUE</formula>
    </cfRule>
    <cfRule type="expression" dxfId="109" priority="162" stopIfTrue="1">
      <formula>$AM$12=TRUE</formula>
    </cfRule>
  </conditionalFormatting>
  <conditionalFormatting sqref="R24 V24">
    <cfRule type="expression" dxfId="108" priority="148" stopIfTrue="1">
      <formula>$AJ$24=TRUE</formula>
    </cfRule>
    <cfRule type="expression" dxfId="107" priority="147" stopIfTrue="1">
      <formula>$AK$24=TRUE</formula>
    </cfRule>
  </conditionalFormatting>
  <conditionalFormatting sqref="R16:S16">
    <cfRule type="expression" dxfId="106" priority="31" stopIfTrue="1">
      <formula>$X$3=TRUE</formula>
    </cfRule>
    <cfRule type="notContainsBlanks" dxfId="105" priority="30" stopIfTrue="1">
      <formula>LEN(TRIM(R16))&gt;0</formula>
    </cfRule>
  </conditionalFormatting>
  <conditionalFormatting sqref="R25:Y25">
    <cfRule type="notContainsBlanks" dxfId="104" priority="146" stopIfTrue="1">
      <formula>LEN(TRIM(R25))&gt;0</formula>
    </cfRule>
  </conditionalFormatting>
  <conditionalFormatting sqref="R29:Y29">
    <cfRule type="notContainsBlanks" dxfId="103" priority="136" stopIfTrue="1">
      <formula>LEN(TRIM(R29))&gt;0</formula>
    </cfRule>
  </conditionalFormatting>
  <conditionalFormatting sqref="R17:AH17">
    <cfRule type="expression" dxfId="102" priority="29" stopIfTrue="1">
      <formula>$R$3=TRUE</formula>
    </cfRule>
    <cfRule type="expression" dxfId="101" priority="28" stopIfTrue="1">
      <formula>$X$3=TRUE</formula>
    </cfRule>
    <cfRule type="notContainsBlanks" dxfId="100" priority="27" stopIfTrue="1">
      <formula>LEN(TRIM(R17))&gt;0</formula>
    </cfRule>
  </conditionalFormatting>
  <conditionalFormatting sqref="R21:AH21">
    <cfRule type="notContainsBlanks" dxfId="99" priority="149" stopIfTrue="1">
      <formula>LEN(TRIM(R21))&gt;0</formula>
    </cfRule>
  </conditionalFormatting>
  <conditionalFormatting sqref="S13:AH13">
    <cfRule type="notContainsBlanks" dxfId="98" priority="158" stopIfTrue="1">
      <formula>LEN(TRIM(S13))&gt;0</formula>
    </cfRule>
    <cfRule type="expression" dxfId="97" priority="166" stopIfTrue="1">
      <formula>$AJ$13=TRUE</formula>
    </cfRule>
  </conditionalFormatting>
  <conditionalFormatting sqref="T14 O14:O15 W15">
    <cfRule type="expression" dxfId="96" priority="32" stopIfTrue="1">
      <formula>$AK$15=TRUE</formula>
    </cfRule>
    <cfRule type="expression" dxfId="95" priority="35" stopIfTrue="1">
      <formula>$AJ$14=TRUE</formula>
    </cfRule>
    <cfRule type="expression" dxfId="94" priority="173" stopIfTrue="1">
      <formula>$M$3=TRUE</formula>
    </cfRule>
    <cfRule type="expression" dxfId="93" priority="34" stopIfTrue="1">
      <formula>$AK$14=TRUE</formula>
    </cfRule>
    <cfRule type="expression" dxfId="92" priority="33" stopIfTrue="1">
      <formula>$AJ$15=TRUE</formula>
    </cfRule>
  </conditionalFormatting>
  <conditionalFormatting sqref="T18 X18 AC18 R19 U19">
    <cfRule type="expression" dxfId="91" priority="155" stopIfTrue="1">
      <formula>$AL$18=TRUE</formula>
    </cfRule>
    <cfRule type="expression" dxfId="90" priority="156" stopIfTrue="1">
      <formula>$AK$18=TRUE</formula>
    </cfRule>
    <cfRule type="expression" dxfId="89" priority="157" stopIfTrue="1">
      <formula>$AJ$18=TRUE</formula>
    </cfRule>
    <cfRule type="expression" dxfId="88" priority="154" stopIfTrue="1">
      <formula>$AJ$19=TRUE</formula>
    </cfRule>
    <cfRule type="expression" dxfId="87" priority="153" stopIfTrue="1">
      <formula>$AK$19=TRUE</formula>
    </cfRule>
  </conditionalFormatting>
  <conditionalFormatting sqref="T26:W26">
    <cfRule type="notContainsBlanks" dxfId="86" priority="140" stopIfTrue="1">
      <formula>LEN(TRIM(T26))&gt;0</formula>
    </cfRule>
    <cfRule type="expression" dxfId="85" priority="141" stopIfTrue="1">
      <formula>$AJ$26=TRUE</formula>
    </cfRule>
  </conditionalFormatting>
  <conditionalFormatting sqref="U41 X41">
    <cfRule type="expression" dxfId="84" priority="116" stopIfTrue="1">
      <formula>$AJ$41=TRUE</formula>
    </cfRule>
    <cfRule type="expression" dxfId="83" priority="115" stopIfTrue="1">
      <formula>$AK$41=TRUE</formula>
    </cfRule>
  </conditionalFormatting>
  <conditionalFormatting sqref="U43 X43">
    <cfRule type="expression" dxfId="82" priority="114" stopIfTrue="1">
      <formula>$AJ$43=TRUE</formula>
    </cfRule>
    <cfRule type="expression" dxfId="81" priority="111" stopIfTrue="1">
      <formula>$AK$43=TRUE</formula>
    </cfRule>
  </conditionalFormatting>
  <conditionalFormatting sqref="U45">
    <cfRule type="expression" dxfId="80" priority="109" stopIfTrue="1">
      <formula>$AK$45=TRUE</formula>
    </cfRule>
    <cfRule type="expression" dxfId="79" priority="110" stopIfTrue="1">
      <formula>$AJ$45=TRUE</formula>
    </cfRule>
  </conditionalFormatting>
  <conditionalFormatting sqref="U27:V27">
    <cfRule type="notContainsBlanks" dxfId="78" priority="139" stopIfTrue="1">
      <formula>LEN(TRIM(U27))&gt;0</formula>
    </cfRule>
  </conditionalFormatting>
  <conditionalFormatting sqref="U54:AH54">
    <cfRule type="expression" dxfId="77" priority="68" stopIfTrue="1">
      <formula>$AJ$54=TRUE</formula>
    </cfRule>
    <cfRule type="notContainsBlanks" dxfId="76" priority="66" stopIfTrue="1">
      <formula>LEN(TRIM(U54))&gt;0</formula>
    </cfRule>
  </conditionalFormatting>
  <conditionalFormatting sqref="V34 Y34">
    <cfRule type="expression" dxfId="75" priority="125" stopIfTrue="1">
      <formula>$AJ$34=TRUE</formula>
    </cfRule>
    <cfRule type="expression" dxfId="74" priority="124" stopIfTrue="1">
      <formula>$AK$34=TRUE</formula>
    </cfRule>
    <cfRule type="expression" dxfId="73" priority="126" stopIfTrue="1">
      <formula>$AJ$33=TRUE</formula>
    </cfRule>
  </conditionalFormatting>
  <conditionalFormatting sqref="V47 Y47">
    <cfRule type="expression" dxfId="72" priority="108" stopIfTrue="1">
      <formula>$AJ$47=TRUE</formula>
    </cfRule>
    <cfRule type="expression" dxfId="71" priority="107" stopIfTrue="1">
      <formula>$AK$47=TRUE</formula>
    </cfRule>
  </conditionalFormatting>
  <conditionalFormatting sqref="V51 Y51">
    <cfRule type="expression" dxfId="70" priority="103" stopIfTrue="1">
      <formula>$AK$51=TRUE</formula>
    </cfRule>
    <cfRule type="expression" dxfId="69" priority="104" stopIfTrue="1">
      <formula>$AJ$51=TRUE</formula>
    </cfRule>
  </conditionalFormatting>
  <conditionalFormatting sqref="W49 Z49">
    <cfRule type="expression" dxfId="68" priority="106" stopIfTrue="1">
      <formula>$AJ$49=TRUE</formula>
    </cfRule>
    <cfRule type="expression" dxfId="67" priority="105" stopIfTrue="1">
      <formula>$AK$49=TRUE</formula>
    </cfRule>
  </conditionalFormatting>
  <conditionalFormatting sqref="W20:X20">
    <cfRule type="notContainsBlanks" dxfId="66" priority="150" stopIfTrue="1">
      <formula>LEN(TRIM(W20))&gt;0</formula>
    </cfRule>
  </conditionalFormatting>
  <conditionalFormatting sqref="W55:AH55">
    <cfRule type="expression" dxfId="65" priority="67" stopIfTrue="1">
      <formula>$AJ$54=TRUE</formula>
    </cfRule>
    <cfRule type="notContainsBlanks" dxfId="64" priority="65" stopIfTrue="1">
      <formula>LEN(TRIM(W55))&gt;0</formula>
    </cfRule>
  </conditionalFormatting>
  <conditionalFormatting sqref="X45 AJ45">
    <cfRule type="expression" dxfId="63" priority="112" stopIfTrue="1">
      <formula>$AK$45=TRUE</formula>
    </cfRule>
    <cfRule type="expression" dxfId="62" priority="113" stopIfTrue="1">
      <formula>$AJ$45=TRUE</formula>
    </cfRule>
  </conditionalFormatting>
  <conditionalFormatting sqref="Y60">
    <cfRule type="notContainsBlanks" dxfId="61" priority="59" stopIfTrue="1">
      <formula>LEN(TRIM(Y60))&gt;0</formula>
    </cfRule>
    <cfRule type="expression" dxfId="60" priority="60" stopIfTrue="1">
      <formula>$AJ$60=TRUE</formula>
    </cfRule>
  </conditionalFormatting>
  <conditionalFormatting sqref="Y62">
    <cfRule type="expression" dxfId="59" priority="58" stopIfTrue="1">
      <formula>$AJ$62=TRUE</formula>
    </cfRule>
    <cfRule type="notContainsBlanks" dxfId="58" priority="56" stopIfTrue="1">
      <formula>LEN(TRIM(Y62))&gt;0</formula>
    </cfRule>
  </conditionalFormatting>
  <conditionalFormatting sqref="Y64">
    <cfRule type="expression" dxfId="57" priority="57" stopIfTrue="1">
      <formula>$AJ$64=TRUE</formula>
    </cfRule>
    <cfRule type="notContainsBlanks" dxfId="56" priority="55" stopIfTrue="1">
      <formula>LEN(TRIM(Y64))&gt;0</formula>
    </cfRule>
  </conditionalFormatting>
  <conditionalFormatting sqref="Y19:AH19">
    <cfRule type="notContainsBlanks" dxfId="55" priority="151" stopIfTrue="1">
      <formula>LEN(TRIM(Y19))&gt;0</formula>
    </cfRule>
    <cfRule type="expression" dxfId="54" priority="152" stopIfTrue="1">
      <formula>$AK$19=TRUE</formula>
    </cfRule>
  </conditionalFormatting>
  <conditionalFormatting sqref="Z56:AA57">
    <cfRule type="notContainsBlanks" dxfId="53" priority="64" stopIfTrue="1">
      <formula>LEN(TRIM(Z56))&gt;0</formula>
    </cfRule>
  </conditionalFormatting>
  <conditionalFormatting sqref="Z9:AH9">
    <cfRule type="expression" dxfId="52" priority="168" stopIfTrue="1">
      <formula>$AK$9=TRUE</formula>
    </cfRule>
    <cfRule type="notContainsBlanks" dxfId="51" priority="167" stopIfTrue="1">
      <formula>LEN(TRIM(Z9))&gt;0</formula>
    </cfRule>
  </conditionalFormatting>
  <conditionalFormatting sqref="AA30 P31:Y31">
    <cfRule type="expression" dxfId="50" priority="130" stopIfTrue="1">
      <formula>$AJ$30=TRUE</formula>
    </cfRule>
    <cfRule type="notContainsBlanks" dxfId="49" priority="129" stopIfTrue="1">
      <formula>LEN(TRIM(P30))&gt;0</formula>
    </cfRule>
  </conditionalFormatting>
  <conditionalFormatting sqref="AA33">
    <cfRule type="expression" dxfId="48" priority="123" stopIfTrue="1">
      <formula>$AJ$33=TRUE</formula>
    </cfRule>
    <cfRule type="notContainsBlanks" dxfId="47" priority="122" stopIfTrue="1">
      <formula>LEN(TRIM(AA33))&gt;0</formula>
    </cfRule>
  </conditionalFormatting>
  <conditionalFormatting sqref="AA24:AI25">
    <cfRule type="expression" dxfId="46" priority="145" stopIfTrue="1">
      <formula>$AK$24=TRUE</formula>
    </cfRule>
  </conditionalFormatting>
  <conditionalFormatting sqref="AA24:AI29">
    <cfRule type="notContainsBlanks" dxfId="45" priority="133" stopIfTrue="1">
      <formula>LEN(TRIM(AA24))&gt;0</formula>
    </cfRule>
  </conditionalFormatting>
  <conditionalFormatting sqref="AA26:AI29">
    <cfRule type="expression" dxfId="44" priority="135" stopIfTrue="1">
      <formula>$AJ$26=TRUE</formula>
    </cfRule>
    <cfRule type="expression" dxfId="43" priority="134" stopIfTrue="1">
      <formula>$AJ$28=TRUE</formula>
    </cfRule>
  </conditionalFormatting>
  <conditionalFormatting sqref="AA38:AI38">
    <cfRule type="containsBlanks" dxfId="42" priority="117" stopIfTrue="1">
      <formula>LEN(TRIM(AA38))=0</formula>
    </cfRule>
  </conditionalFormatting>
  <conditionalFormatting sqref="AC41:AC42">
    <cfRule type="expression" dxfId="41" priority="100" stopIfTrue="1">
      <formula>$AJ$41=TRUE</formula>
    </cfRule>
    <cfRule type="expression" dxfId="40" priority="99" stopIfTrue="1">
      <formula>$AJ$42=TRUE</formula>
    </cfRule>
    <cfRule type="expression" dxfId="39" priority="98" stopIfTrue="1">
      <formula>$AK$42=TRUE</formula>
    </cfRule>
  </conditionalFormatting>
  <conditionalFormatting sqref="AC41:AC52">
    <cfRule type="expression" dxfId="38" priority="71" stopIfTrue="1">
      <formula>$R$3=TRUE</formula>
    </cfRule>
    <cfRule type="expression" dxfId="37" priority="72" stopIfTrue="1">
      <formula>$M$3=TRUE</formula>
    </cfRule>
  </conditionalFormatting>
  <conditionalFormatting sqref="AC43:AC44">
    <cfRule type="expression" dxfId="36" priority="95" stopIfTrue="1">
      <formula>$AJ$43=TRUE</formula>
    </cfRule>
    <cfRule type="expression" dxfId="35" priority="94" stopIfTrue="1">
      <formula>$AJ$44=TRUE</formula>
    </cfRule>
    <cfRule type="expression" dxfId="34" priority="93" stopIfTrue="1">
      <formula>$AK$44=TRUE</formula>
    </cfRule>
  </conditionalFormatting>
  <conditionalFormatting sqref="AC45:AC46">
    <cfRule type="expression" dxfId="33" priority="89" stopIfTrue="1">
      <formula>$AJ$46=TRUE</formula>
    </cfRule>
    <cfRule type="expression" dxfId="32" priority="90" stopIfTrue="1">
      <formula>$AJ$45=TRUE</formula>
    </cfRule>
    <cfRule type="expression" dxfId="31" priority="88" stopIfTrue="1">
      <formula>$AK$46=TRUE</formula>
    </cfRule>
  </conditionalFormatting>
  <conditionalFormatting sqref="AC47:AC48">
    <cfRule type="expression" dxfId="30" priority="85" stopIfTrue="1">
      <formula>$AJ$47=TRUE</formula>
    </cfRule>
    <cfRule type="expression" dxfId="29" priority="83" stopIfTrue="1">
      <formula>$AK$48=TRUE</formula>
    </cfRule>
    <cfRule type="expression" dxfId="28" priority="84" stopIfTrue="1">
      <formula>$AJ$48=TRUE</formula>
    </cfRule>
  </conditionalFormatting>
  <conditionalFormatting sqref="AC49:AC50">
    <cfRule type="expression" dxfId="27" priority="78" stopIfTrue="1">
      <formula>$AK$50=TRUE</formula>
    </cfRule>
    <cfRule type="expression" dxfId="26" priority="79" stopIfTrue="1">
      <formula>$AJ$50=TRUE</formula>
    </cfRule>
    <cfRule type="expression" dxfId="25" priority="80" stopIfTrue="1">
      <formula>$AJ$49=TRUE</formula>
    </cfRule>
  </conditionalFormatting>
  <conditionalFormatting sqref="AC51:AC52">
    <cfRule type="expression" dxfId="24" priority="75" stopIfTrue="1">
      <formula>$AJ$51=TRUE</formula>
    </cfRule>
    <cfRule type="expression" dxfId="23" priority="74" stopIfTrue="1">
      <formula>$AJ$52=TRUE</formula>
    </cfRule>
    <cfRule type="expression" dxfId="22" priority="73" stopIfTrue="1">
      <formula>$AK$52=TRUE</formula>
    </cfRule>
  </conditionalFormatting>
  <conditionalFormatting sqref="AC60:AC61 AE60:AE61 AG60:AG61">
    <cfRule type="expression" dxfId="21" priority="40" stopIfTrue="1">
      <formula>$AJ$61=TRUE</formula>
    </cfRule>
    <cfRule type="expression" dxfId="20" priority="39" stopIfTrue="1">
      <formula>$AK$61=TRUE</formula>
    </cfRule>
    <cfRule type="expression" dxfId="19" priority="38" stopIfTrue="1">
      <formula>$AL$61=TRUE</formula>
    </cfRule>
    <cfRule type="expression" dxfId="18" priority="37" stopIfTrue="1">
      <formula>$AM$61=TRUE</formula>
    </cfRule>
    <cfRule type="expression" dxfId="17" priority="36" stopIfTrue="1">
      <formula>$AN$61=TRUE</formula>
    </cfRule>
    <cfRule type="expression" dxfId="16" priority="26" stopIfTrue="1">
      <formula>$AO$61=TRUE</formula>
    </cfRule>
    <cfRule type="expression" dxfId="15" priority="54" stopIfTrue="1">
      <formula>$AJ$60=TRUE</formula>
    </cfRule>
  </conditionalFormatting>
  <conditionalFormatting sqref="AC62:AC63 AE62:AE63 AG62:AG63">
    <cfRule type="expression" dxfId="14" priority="42" stopIfTrue="1">
      <formula>$AN$63=TRUE</formula>
    </cfRule>
    <cfRule type="expression" dxfId="13" priority="25" stopIfTrue="1">
      <formula>$AO$63=TRUE</formula>
    </cfRule>
    <cfRule type="expression" dxfId="12" priority="43" stopIfTrue="1">
      <formula>$AM$63=TRUE</formula>
    </cfRule>
    <cfRule type="expression" dxfId="11" priority="45" stopIfTrue="1">
      <formula>$AK$63=TRUE</formula>
    </cfRule>
    <cfRule type="expression" dxfId="10" priority="44" stopIfTrue="1">
      <formula>$AL$63=TRUE</formula>
    </cfRule>
    <cfRule type="expression" dxfId="9" priority="46" stopIfTrue="1">
      <formula>$AJ$63=TRUE</formula>
    </cfRule>
    <cfRule type="expression" dxfId="8" priority="53" stopIfTrue="1">
      <formula>$AJ$62=TRUE</formula>
    </cfRule>
  </conditionalFormatting>
  <conditionalFormatting sqref="AC64:AC65 AE64:AE65 AG64:AG65">
    <cfRule type="expression" dxfId="7" priority="24" stopIfTrue="1">
      <formula>$AO$65=TRUE</formula>
    </cfRule>
    <cfRule type="expression" dxfId="6" priority="52" stopIfTrue="1">
      <formula>$AJ$64=TRUE</formula>
    </cfRule>
    <cfRule type="expression" dxfId="5" priority="51" stopIfTrue="1">
      <formula>$AJ$65=TRUE</formula>
    </cfRule>
    <cfRule type="expression" dxfId="4" priority="50" stopIfTrue="1">
      <formula>$AK$65=TRUE</formula>
    </cfRule>
    <cfRule type="expression" dxfId="3" priority="49" stopIfTrue="1">
      <formula>$AL$65=TRUE</formula>
    </cfRule>
    <cfRule type="expression" dxfId="2" priority="48" stopIfTrue="1">
      <formula>$AM$65=TRUE</formula>
    </cfRule>
    <cfRule type="expression" dxfId="1" priority="47" stopIfTrue="1">
      <formula>$AN$65=TRUE</formula>
    </cfRule>
  </conditionalFormatting>
  <conditionalFormatting sqref="AD37:AI37">
    <cfRule type="containsBlanks" dxfId="0" priority="22">
      <formula>LEN(TRIM(AD37))=0</formula>
    </cfRule>
  </conditionalFormatting>
  <dataValidations xWindow="380" yWindow="371" count="12">
    <dataValidation type="decimal" imeMode="halfAlpha" operator="greaterThanOrEqual" allowBlank="1" showInputMessage="1" showErrorMessage="1" sqref="Y60:Z65 W20:X20 Z56:AA57 U27:V27" xr:uid="{00000000-0002-0000-0500-000001000000}">
      <formula1>0</formula1>
    </dataValidation>
    <dataValidation allowBlank="1" showInputMessage="1" showErrorMessage="1" promptTitle="築年数" prompt="分からない場合は「不明」と入力してください。" sqref="R16:S16" xr:uid="{00000000-0002-0000-0500-000002000000}"/>
    <dataValidation allowBlank="1" showInputMessage="1" errorTitle="禁止" error="半角コンマが使用されています。" promptTitle="その他" prompt="「住宅密集地」「周辺畑地」など該当する場合は入力してください。" sqref="R17:AH17" xr:uid="{00000000-0002-0000-0500-000003000000}"/>
    <dataValidation allowBlank="1" showInputMessage="1" errorTitle="禁止" error="半角コンマが使用されています。" promptTitle="記入例" prompt="「隣地使用の承諾済み」「道路使用許可済」など。_x000a_※作業場所が「不十分」の場合、必ず入力してください。" sqref="AA24:AI25" xr:uid="{00000000-0002-0000-0500-000004000000}"/>
    <dataValidation allowBlank="1" showInputMessage="1" errorTitle="禁止" error="半角コンマが使用されています。" promptTitle="記入例" prompt="「道路使用許可済」「交通誘導員（作業員）の常駐」など。_x000a_※障害物「有」、もしくは通学路「有」の場合は必ず入力してください。" sqref="AA26:AI29" xr:uid="{00000000-0002-0000-0500-000005000000}"/>
    <dataValidation allowBlank="1" showInputMessage="1" errorTitle="禁止" error="半角コンマが使用されています。" promptTitle="記入例" prompt="「適正処理対策の実施予定」など。" sqref="AA30:AI32" xr:uid="{00000000-0002-0000-0500-000006000000}"/>
    <dataValidation allowBlank="1" showInputMessage="1" errorTitle="禁止" error="半角コンマが使用されています。" promptTitle="記入例" prompt="「関係法令の届出済」_x000a_「石綿作業責任者を選任済」など。" sqref="AA33:AI36" xr:uid="{00000000-0002-0000-0500-000007000000}"/>
    <dataValidation allowBlank="1" showInputMessage="1" errorTitle="禁止" error="半角コンマが使用されています。" promptTitle="記入例" prompt="石綿以外の有害物質の有無や、埋蔵文化財調査等、特記事項があれば入力してください。" sqref="O37:Z38" xr:uid="{00000000-0002-0000-0500-000008000000}"/>
    <dataValidation allowBlank="1" showInputMessage="1" errorTitle="禁止" error="半角コンマが使用されています。" promptTitle="記入例" prompt="「➄→④→③→②→①」など。" sqref="U54:AH54" xr:uid="{00000000-0002-0000-0500-000009000000}"/>
    <dataValidation allowBlank="1" showInputMessage="1" errorTitle="禁止" error="半角コンマが使用されています。" promptTitle="記入例" prompt="「①、②の工程があるため」など。" sqref="W55:AH55" xr:uid="{00000000-0002-0000-0500-00000A000000}"/>
    <dataValidation allowBlank="1" showInputMessage="1" errorTitle="禁止" error="半角コンマが使用されています。" sqref="G67:AI68 Z9:AH9 S13:AH13 Y19:AH19 R21:AH21 R25:Y25 T26:W26 R29:Y29 P31:Y31 AA38:AI38 I51" xr:uid="{6D8B3D6D-72D8-4C49-A0FA-EDD175F76B95}"/>
    <dataValidation type="date" operator="greaterThanOrEqual" allowBlank="1" showInputMessage="1" showErrorMessage="1" promptTitle="近隣挨拶日（１日のみ入力）" prompt="入力は，「20xx/xx/xx」又は「令和x年x月x日」としてください。（１日のみ）」_x000a_※表示は自動で「令和×年×月×日」となります。複数日近隣挨拶をする場合は、初日のみ入力してください。_x000a_※近隣挨拶をしない場合は、空欄のままとしてください。" sqref="AD37:AI37" xr:uid="{82F9052A-9F34-40F2-BB6B-205F095AECBB}">
      <formula1>44197</formula1>
    </dataValidation>
  </dataValidations>
  <printOptions horizontalCentered="1" verticalCentered="1"/>
  <pageMargins left="0.23622047244094491" right="0.23622047244094491" top="0.74803149606299213" bottom="0.74803149606299213" header="0.31496062992125984" footer="0.31496062992125984"/>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14</xdr:col>
                    <xdr:colOff>12700</xdr:colOff>
                    <xdr:row>7</xdr:row>
                    <xdr:rowOff>355600</xdr:rowOff>
                  </from>
                  <to>
                    <xdr:col>14</xdr:col>
                    <xdr:colOff>203200</xdr:colOff>
                    <xdr:row>9</xdr:row>
                    <xdr:rowOff>38100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21</xdr:col>
                    <xdr:colOff>12700</xdr:colOff>
                    <xdr:row>8</xdr:row>
                    <xdr:rowOff>12700</xdr:rowOff>
                  </from>
                  <to>
                    <xdr:col>22</xdr:col>
                    <xdr:colOff>0</xdr:colOff>
                    <xdr:row>9</xdr:row>
                    <xdr:rowOff>12700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28</xdr:col>
                    <xdr:colOff>12700</xdr:colOff>
                    <xdr:row>16</xdr:row>
                    <xdr:rowOff>209550</xdr:rowOff>
                  </from>
                  <to>
                    <xdr:col>29</xdr:col>
                    <xdr:colOff>0</xdr:colOff>
                    <xdr:row>17</xdr:row>
                    <xdr:rowOff>222250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17</xdr:col>
                    <xdr:colOff>12700</xdr:colOff>
                    <xdr:row>18</xdr:row>
                    <xdr:rowOff>12700</xdr:rowOff>
                  </from>
                  <to>
                    <xdr:col>17</xdr:col>
                    <xdr:colOff>203200</xdr:colOff>
                    <xdr:row>18</xdr:row>
                    <xdr:rowOff>209550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23</xdr:col>
                    <xdr:colOff>12700</xdr:colOff>
                    <xdr:row>16</xdr:row>
                    <xdr:rowOff>209550</xdr:rowOff>
                  </from>
                  <to>
                    <xdr:col>24</xdr:col>
                    <xdr:colOff>12700</xdr:colOff>
                    <xdr:row>17</xdr:row>
                    <xdr:rowOff>222250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20</xdr:col>
                    <xdr:colOff>12700</xdr:colOff>
                    <xdr:row>18</xdr:row>
                    <xdr:rowOff>31750</xdr:rowOff>
                  </from>
                  <to>
                    <xdr:col>20</xdr:col>
                    <xdr:colOff>222250</xdr:colOff>
                    <xdr:row>18</xdr:row>
                    <xdr:rowOff>203200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17</xdr:col>
                    <xdr:colOff>12700</xdr:colOff>
                    <xdr:row>23</xdr:row>
                    <xdr:rowOff>19050</xdr:rowOff>
                  </from>
                  <to>
                    <xdr:col>17</xdr:col>
                    <xdr:colOff>203200</xdr:colOff>
                    <xdr:row>23</xdr:row>
                    <xdr:rowOff>228600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21</xdr:col>
                    <xdr:colOff>12700</xdr:colOff>
                    <xdr:row>23</xdr:row>
                    <xdr:rowOff>19050</xdr:rowOff>
                  </from>
                  <to>
                    <xdr:col>21</xdr:col>
                    <xdr:colOff>190500</xdr:colOff>
                    <xdr:row>23</xdr:row>
                    <xdr:rowOff>222250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14</xdr:col>
                    <xdr:colOff>12700</xdr:colOff>
                    <xdr:row>28</xdr:row>
                    <xdr:rowOff>171450</xdr:rowOff>
                  </from>
                  <to>
                    <xdr:col>14</xdr:col>
                    <xdr:colOff>222250</xdr:colOff>
                    <xdr:row>30</xdr:row>
                    <xdr:rowOff>31750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14</xdr:col>
                    <xdr:colOff>12700</xdr:colOff>
                    <xdr:row>30</xdr:row>
                    <xdr:rowOff>165100</xdr:rowOff>
                  </from>
                  <to>
                    <xdr:col>14</xdr:col>
                    <xdr:colOff>222250</xdr:colOff>
                    <xdr:row>32</xdr:row>
                    <xdr:rowOff>12700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14</xdr:col>
                    <xdr:colOff>12700</xdr:colOff>
                    <xdr:row>31</xdr:row>
                    <xdr:rowOff>171450</xdr:rowOff>
                  </from>
                  <to>
                    <xdr:col>14</xdr:col>
                    <xdr:colOff>203200</xdr:colOff>
                    <xdr:row>33</xdr:row>
                    <xdr:rowOff>19050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14</xdr:col>
                    <xdr:colOff>0</xdr:colOff>
                    <xdr:row>34</xdr:row>
                    <xdr:rowOff>12700</xdr:rowOff>
                  </from>
                  <to>
                    <xdr:col>14</xdr:col>
                    <xdr:colOff>209550</xdr:colOff>
                    <xdr:row>34</xdr:row>
                    <xdr:rowOff>203200</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24</xdr:col>
                    <xdr:colOff>12700</xdr:colOff>
                    <xdr:row>32</xdr:row>
                    <xdr:rowOff>146050</xdr:rowOff>
                  </from>
                  <to>
                    <xdr:col>24</xdr:col>
                    <xdr:colOff>190500</xdr:colOff>
                    <xdr:row>34</xdr:row>
                    <xdr:rowOff>19050</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21</xdr:col>
                    <xdr:colOff>12700</xdr:colOff>
                    <xdr:row>32</xdr:row>
                    <xdr:rowOff>152400</xdr:rowOff>
                  </from>
                  <to>
                    <xdr:col>21</xdr:col>
                    <xdr:colOff>209550</xdr:colOff>
                    <xdr:row>34</xdr:row>
                    <xdr:rowOff>19050</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24</xdr:col>
                    <xdr:colOff>19050</xdr:colOff>
                    <xdr:row>49</xdr:row>
                    <xdr:rowOff>146050</xdr:rowOff>
                  </from>
                  <to>
                    <xdr:col>24</xdr:col>
                    <xdr:colOff>228600</xdr:colOff>
                    <xdr:row>51</xdr:row>
                    <xdr:rowOff>38100</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19</xdr:col>
                    <xdr:colOff>12700</xdr:colOff>
                    <xdr:row>17</xdr:row>
                    <xdr:rowOff>12700</xdr:rowOff>
                  </from>
                  <to>
                    <xdr:col>19</xdr:col>
                    <xdr:colOff>209550</xdr:colOff>
                    <xdr:row>17</xdr:row>
                    <xdr:rowOff>209550</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16</xdr:col>
                    <xdr:colOff>19050</xdr:colOff>
                    <xdr:row>24</xdr:row>
                    <xdr:rowOff>247650</xdr:rowOff>
                  </from>
                  <to>
                    <xdr:col>16</xdr:col>
                    <xdr:colOff>222250</xdr:colOff>
                    <xdr:row>26</xdr:row>
                    <xdr:rowOff>12700</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16</xdr:col>
                    <xdr:colOff>19050</xdr:colOff>
                    <xdr:row>26</xdr:row>
                    <xdr:rowOff>152400</xdr:rowOff>
                  </from>
                  <to>
                    <xdr:col>17</xdr:col>
                    <xdr:colOff>12700</xdr:colOff>
                    <xdr:row>28</xdr:row>
                    <xdr:rowOff>19050</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19</xdr:col>
                    <xdr:colOff>19050</xdr:colOff>
                    <xdr:row>26</xdr:row>
                    <xdr:rowOff>171450</xdr:rowOff>
                  </from>
                  <to>
                    <xdr:col>20</xdr:col>
                    <xdr:colOff>0</xdr:colOff>
                    <xdr:row>28</xdr:row>
                    <xdr:rowOff>12700</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24</xdr:col>
                    <xdr:colOff>12700</xdr:colOff>
                    <xdr:row>24</xdr:row>
                    <xdr:rowOff>247650</xdr:rowOff>
                  </from>
                  <to>
                    <xdr:col>24</xdr:col>
                    <xdr:colOff>203200</xdr:colOff>
                    <xdr:row>26</xdr:row>
                    <xdr:rowOff>0</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20</xdr:col>
                    <xdr:colOff>12700</xdr:colOff>
                    <xdr:row>39</xdr:row>
                    <xdr:rowOff>133350</xdr:rowOff>
                  </from>
                  <to>
                    <xdr:col>20</xdr:col>
                    <xdr:colOff>209550</xdr:colOff>
                    <xdr:row>41</xdr:row>
                    <xdr:rowOff>31750</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28</xdr:col>
                    <xdr:colOff>12700</xdr:colOff>
                    <xdr:row>48</xdr:row>
                    <xdr:rowOff>133350</xdr:rowOff>
                  </from>
                  <to>
                    <xdr:col>28</xdr:col>
                    <xdr:colOff>222250</xdr:colOff>
                    <xdr:row>50</xdr:row>
                    <xdr:rowOff>31750</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23</xdr:col>
                    <xdr:colOff>19050</xdr:colOff>
                    <xdr:row>39</xdr:row>
                    <xdr:rowOff>133350</xdr:rowOff>
                  </from>
                  <to>
                    <xdr:col>23</xdr:col>
                    <xdr:colOff>209550</xdr:colOff>
                    <xdr:row>41</xdr:row>
                    <xdr:rowOff>31750</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20</xdr:col>
                    <xdr:colOff>19050</xdr:colOff>
                    <xdr:row>41</xdr:row>
                    <xdr:rowOff>133350</xdr:rowOff>
                  </from>
                  <to>
                    <xdr:col>21</xdr:col>
                    <xdr:colOff>31750</xdr:colOff>
                    <xdr:row>43</xdr:row>
                    <xdr:rowOff>31750</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24</xdr:col>
                    <xdr:colOff>19050</xdr:colOff>
                    <xdr:row>45</xdr:row>
                    <xdr:rowOff>146050</xdr:rowOff>
                  </from>
                  <to>
                    <xdr:col>24</xdr:col>
                    <xdr:colOff>222250</xdr:colOff>
                    <xdr:row>47</xdr:row>
                    <xdr:rowOff>38100</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23</xdr:col>
                    <xdr:colOff>31750</xdr:colOff>
                    <xdr:row>41</xdr:row>
                    <xdr:rowOff>133350</xdr:rowOff>
                  </from>
                  <to>
                    <xdr:col>24</xdr:col>
                    <xdr:colOff>38100</xdr:colOff>
                    <xdr:row>43</xdr:row>
                    <xdr:rowOff>38100</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20</xdr:col>
                    <xdr:colOff>31750</xdr:colOff>
                    <xdr:row>43</xdr:row>
                    <xdr:rowOff>133350</xdr:rowOff>
                  </from>
                  <to>
                    <xdr:col>21</xdr:col>
                    <xdr:colOff>31750</xdr:colOff>
                    <xdr:row>45</xdr:row>
                    <xdr:rowOff>31750</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23</xdr:col>
                    <xdr:colOff>19050</xdr:colOff>
                    <xdr:row>43</xdr:row>
                    <xdr:rowOff>133350</xdr:rowOff>
                  </from>
                  <to>
                    <xdr:col>23</xdr:col>
                    <xdr:colOff>228600</xdr:colOff>
                    <xdr:row>45</xdr:row>
                    <xdr:rowOff>31750</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28</xdr:col>
                    <xdr:colOff>12700</xdr:colOff>
                    <xdr:row>47</xdr:row>
                    <xdr:rowOff>146050</xdr:rowOff>
                  </from>
                  <to>
                    <xdr:col>28</xdr:col>
                    <xdr:colOff>222250</xdr:colOff>
                    <xdr:row>49</xdr:row>
                    <xdr:rowOff>38100</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28</xdr:col>
                    <xdr:colOff>12700</xdr:colOff>
                    <xdr:row>46</xdr:row>
                    <xdr:rowOff>133350</xdr:rowOff>
                  </from>
                  <to>
                    <xdr:col>28</xdr:col>
                    <xdr:colOff>209550</xdr:colOff>
                    <xdr:row>48</xdr:row>
                    <xdr:rowOff>31750</xdr:rowOff>
                  </to>
                </anchor>
              </controlPr>
            </control>
          </mc:Choice>
        </mc:AlternateContent>
        <mc:AlternateContent xmlns:mc="http://schemas.openxmlformats.org/markup-compatibility/2006">
          <mc:Choice Requires="x14">
            <control shapeId="17439" r:id="rId34" name="Check Box 31">
              <controlPr defaultSize="0" autoFill="0" autoLine="0" autoPict="0">
                <anchor moveWithCells="1">
                  <from>
                    <xdr:col>28</xdr:col>
                    <xdr:colOff>12700</xdr:colOff>
                    <xdr:row>45</xdr:row>
                    <xdr:rowOff>146050</xdr:rowOff>
                  </from>
                  <to>
                    <xdr:col>28</xdr:col>
                    <xdr:colOff>228600</xdr:colOff>
                    <xdr:row>47</xdr:row>
                    <xdr:rowOff>38100</xdr:rowOff>
                  </to>
                </anchor>
              </controlPr>
            </control>
          </mc:Choice>
        </mc:AlternateContent>
        <mc:AlternateContent xmlns:mc="http://schemas.openxmlformats.org/markup-compatibility/2006">
          <mc:Choice Requires="x14">
            <control shapeId="17440" r:id="rId35" name="Check Box 32">
              <controlPr defaultSize="0" autoFill="0" autoLine="0" autoPict="0">
                <anchor moveWithCells="1">
                  <from>
                    <xdr:col>28</xdr:col>
                    <xdr:colOff>12700</xdr:colOff>
                    <xdr:row>44</xdr:row>
                    <xdr:rowOff>146050</xdr:rowOff>
                  </from>
                  <to>
                    <xdr:col>28</xdr:col>
                    <xdr:colOff>228600</xdr:colOff>
                    <xdr:row>46</xdr:row>
                    <xdr:rowOff>19050</xdr:rowOff>
                  </to>
                </anchor>
              </controlPr>
            </control>
          </mc:Choice>
        </mc:AlternateContent>
        <mc:AlternateContent xmlns:mc="http://schemas.openxmlformats.org/markup-compatibility/2006">
          <mc:Choice Requires="x14">
            <control shapeId="17441" r:id="rId36" name="Check Box 33">
              <controlPr defaultSize="0" autoFill="0" autoLine="0" autoPict="0">
                <anchor moveWithCells="1">
                  <from>
                    <xdr:col>28</xdr:col>
                    <xdr:colOff>12700</xdr:colOff>
                    <xdr:row>43</xdr:row>
                    <xdr:rowOff>146050</xdr:rowOff>
                  </from>
                  <to>
                    <xdr:col>28</xdr:col>
                    <xdr:colOff>222250</xdr:colOff>
                    <xdr:row>45</xdr:row>
                    <xdr:rowOff>31750</xdr:rowOff>
                  </to>
                </anchor>
              </controlPr>
            </control>
          </mc:Choice>
        </mc:AlternateContent>
        <mc:AlternateContent xmlns:mc="http://schemas.openxmlformats.org/markup-compatibility/2006">
          <mc:Choice Requires="x14">
            <control shapeId="17442" r:id="rId37" name="Check Box 34">
              <controlPr defaultSize="0" autoFill="0" autoLine="0" autoPict="0">
                <anchor moveWithCells="1">
                  <from>
                    <xdr:col>28</xdr:col>
                    <xdr:colOff>19050</xdr:colOff>
                    <xdr:row>42</xdr:row>
                    <xdr:rowOff>133350</xdr:rowOff>
                  </from>
                  <to>
                    <xdr:col>29</xdr:col>
                    <xdr:colOff>12700</xdr:colOff>
                    <xdr:row>44</xdr:row>
                    <xdr:rowOff>31750</xdr:rowOff>
                  </to>
                </anchor>
              </controlPr>
            </control>
          </mc:Choice>
        </mc:AlternateContent>
        <mc:AlternateContent xmlns:mc="http://schemas.openxmlformats.org/markup-compatibility/2006">
          <mc:Choice Requires="x14">
            <control shapeId="17443" r:id="rId38" name="Check Box 35">
              <controlPr defaultSize="0" autoFill="0" autoLine="0" autoPict="0">
                <anchor moveWithCells="1">
                  <from>
                    <xdr:col>28</xdr:col>
                    <xdr:colOff>19050</xdr:colOff>
                    <xdr:row>41</xdr:row>
                    <xdr:rowOff>146050</xdr:rowOff>
                  </from>
                  <to>
                    <xdr:col>29</xdr:col>
                    <xdr:colOff>31750</xdr:colOff>
                    <xdr:row>43</xdr:row>
                    <xdr:rowOff>31750</xdr:rowOff>
                  </to>
                </anchor>
              </controlPr>
            </control>
          </mc:Choice>
        </mc:AlternateContent>
        <mc:AlternateContent xmlns:mc="http://schemas.openxmlformats.org/markup-compatibility/2006">
          <mc:Choice Requires="x14">
            <control shapeId="17444" r:id="rId39" name="Check Box 36">
              <controlPr defaultSize="0" autoFill="0" autoLine="0" autoPict="0">
                <anchor moveWithCells="1">
                  <from>
                    <xdr:col>28</xdr:col>
                    <xdr:colOff>19050</xdr:colOff>
                    <xdr:row>40</xdr:row>
                    <xdr:rowOff>133350</xdr:rowOff>
                  </from>
                  <to>
                    <xdr:col>29</xdr:col>
                    <xdr:colOff>19050</xdr:colOff>
                    <xdr:row>42</xdr:row>
                    <xdr:rowOff>31750</xdr:rowOff>
                  </to>
                </anchor>
              </controlPr>
            </control>
          </mc:Choice>
        </mc:AlternateContent>
        <mc:AlternateContent xmlns:mc="http://schemas.openxmlformats.org/markup-compatibility/2006">
          <mc:Choice Requires="x14">
            <control shapeId="17445" r:id="rId40" name="Check Box 37">
              <controlPr defaultSize="0" autoFill="0" autoLine="0" autoPict="0">
                <anchor moveWithCells="1">
                  <from>
                    <xdr:col>21</xdr:col>
                    <xdr:colOff>19050</xdr:colOff>
                    <xdr:row>45</xdr:row>
                    <xdr:rowOff>133350</xdr:rowOff>
                  </from>
                  <to>
                    <xdr:col>22</xdr:col>
                    <xdr:colOff>12700</xdr:colOff>
                    <xdr:row>47</xdr:row>
                    <xdr:rowOff>31750</xdr:rowOff>
                  </to>
                </anchor>
              </controlPr>
            </control>
          </mc:Choice>
        </mc:AlternateContent>
        <mc:AlternateContent xmlns:mc="http://schemas.openxmlformats.org/markup-compatibility/2006">
          <mc:Choice Requires="x14">
            <control shapeId="17446" r:id="rId41" name="Check Box 38">
              <controlPr defaultSize="0" autoFill="0" autoLine="0" autoPict="0">
                <anchor moveWithCells="1">
                  <from>
                    <xdr:col>22</xdr:col>
                    <xdr:colOff>19050</xdr:colOff>
                    <xdr:row>48</xdr:row>
                    <xdr:rowOff>0</xdr:rowOff>
                  </from>
                  <to>
                    <xdr:col>23</xdr:col>
                    <xdr:colOff>12700</xdr:colOff>
                    <xdr:row>49</xdr:row>
                    <xdr:rowOff>12700</xdr:rowOff>
                  </to>
                </anchor>
              </controlPr>
            </control>
          </mc:Choice>
        </mc:AlternateContent>
        <mc:AlternateContent xmlns:mc="http://schemas.openxmlformats.org/markup-compatibility/2006">
          <mc:Choice Requires="x14">
            <control shapeId="17447" r:id="rId42" name="Check Box 39">
              <controlPr defaultSize="0" autoFill="0" autoLine="0" autoPict="0">
                <anchor moveWithCells="1">
                  <from>
                    <xdr:col>25</xdr:col>
                    <xdr:colOff>19050</xdr:colOff>
                    <xdr:row>47</xdr:row>
                    <xdr:rowOff>146050</xdr:rowOff>
                  </from>
                  <to>
                    <xdr:col>25</xdr:col>
                    <xdr:colOff>228600</xdr:colOff>
                    <xdr:row>49</xdr:row>
                    <xdr:rowOff>38100</xdr:rowOff>
                  </to>
                </anchor>
              </controlPr>
            </control>
          </mc:Choice>
        </mc:AlternateContent>
        <mc:AlternateContent xmlns:mc="http://schemas.openxmlformats.org/markup-compatibility/2006">
          <mc:Choice Requires="x14">
            <control shapeId="17448" r:id="rId43" name="Check Box 40">
              <controlPr defaultSize="0" autoFill="0" autoLine="0" autoPict="0">
                <anchor moveWithCells="1">
                  <from>
                    <xdr:col>21</xdr:col>
                    <xdr:colOff>12700</xdr:colOff>
                    <xdr:row>49</xdr:row>
                    <xdr:rowOff>146050</xdr:rowOff>
                  </from>
                  <to>
                    <xdr:col>21</xdr:col>
                    <xdr:colOff>209550</xdr:colOff>
                    <xdr:row>51</xdr:row>
                    <xdr:rowOff>38100</xdr:rowOff>
                  </to>
                </anchor>
              </controlPr>
            </control>
          </mc:Choice>
        </mc:AlternateContent>
        <mc:AlternateContent xmlns:mc="http://schemas.openxmlformats.org/markup-compatibility/2006">
          <mc:Choice Requires="x14">
            <control shapeId="17449" r:id="rId44" name="Check Box 41">
              <controlPr defaultSize="0" autoFill="0" autoLine="0" autoPict="0">
                <anchor moveWithCells="1">
                  <from>
                    <xdr:col>16</xdr:col>
                    <xdr:colOff>19050</xdr:colOff>
                    <xdr:row>52</xdr:row>
                    <xdr:rowOff>133350</xdr:rowOff>
                  </from>
                  <to>
                    <xdr:col>17</xdr:col>
                    <xdr:colOff>12700</xdr:colOff>
                    <xdr:row>54</xdr:row>
                    <xdr:rowOff>31750</xdr:rowOff>
                  </to>
                </anchor>
              </controlPr>
            </control>
          </mc:Choice>
        </mc:AlternateContent>
        <mc:AlternateContent xmlns:mc="http://schemas.openxmlformats.org/markup-compatibility/2006">
          <mc:Choice Requires="x14">
            <control shapeId="17450" r:id="rId45" name="Check Box 42">
              <controlPr defaultSize="0" autoFill="0" autoLine="0" autoPict="0">
                <anchor moveWithCells="1">
                  <from>
                    <xdr:col>28</xdr:col>
                    <xdr:colOff>19050</xdr:colOff>
                    <xdr:row>58</xdr:row>
                    <xdr:rowOff>133350</xdr:rowOff>
                  </from>
                  <to>
                    <xdr:col>29</xdr:col>
                    <xdr:colOff>12700</xdr:colOff>
                    <xdr:row>60</xdr:row>
                    <xdr:rowOff>19050</xdr:rowOff>
                  </to>
                </anchor>
              </controlPr>
            </control>
          </mc:Choice>
        </mc:AlternateContent>
        <mc:AlternateContent xmlns:mc="http://schemas.openxmlformats.org/markup-compatibility/2006">
          <mc:Choice Requires="x14">
            <control shapeId="17451" r:id="rId46" name="Check Box 43">
              <controlPr defaultSize="0" autoFill="0" autoLine="0" autoPict="0">
                <anchor moveWithCells="1">
                  <from>
                    <xdr:col>30</xdr:col>
                    <xdr:colOff>19050</xdr:colOff>
                    <xdr:row>58</xdr:row>
                    <xdr:rowOff>146050</xdr:rowOff>
                  </from>
                  <to>
                    <xdr:col>30</xdr:col>
                    <xdr:colOff>228600</xdr:colOff>
                    <xdr:row>60</xdr:row>
                    <xdr:rowOff>0</xdr:rowOff>
                  </to>
                </anchor>
              </controlPr>
            </control>
          </mc:Choice>
        </mc:AlternateContent>
        <mc:AlternateContent xmlns:mc="http://schemas.openxmlformats.org/markup-compatibility/2006">
          <mc:Choice Requires="x14">
            <control shapeId="17452" r:id="rId47" name="Check Box 44">
              <controlPr defaultSize="0" autoFill="0" autoLine="0" autoPict="0">
                <anchor moveWithCells="1">
                  <from>
                    <xdr:col>32</xdr:col>
                    <xdr:colOff>19050</xdr:colOff>
                    <xdr:row>58</xdr:row>
                    <xdr:rowOff>152400</xdr:rowOff>
                  </from>
                  <to>
                    <xdr:col>33</xdr:col>
                    <xdr:colOff>19050</xdr:colOff>
                    <xdr:row>59</xdr:row>
                    <xdr:rowOff>165100</xdr:rowOff>
                  </to>
                </anchor>
              </controlPr>
            </control>
          </mc:Choice>
        </mc:AlternateContent>
        <mc:AlternateContent xmlns:mc="http://schemas.openxmlformats.org/markup-compatibility/2006">
          <mc:Choice Requires="x14">
            <control shapeId="17453" r:id="rId48" name="Check Box 45">
              <controlPr defaultSize="0" autoFill="0" autoLine="0" autoPict="0">
                <anchor moveWithCells="1">
                  <from>
                    <xdr:col>28</xdr:col>
                    <xdr:colOff>19050</xdr:colOff>
                    <xdr:row>59</xdr:row>
                    <xdr:rowOff>152400</xdr:rowOff>
                  </from>
                  <to>
                    <xdr:col>28</xdr:col>
                    <xdr:colOff>209550</xdr:colOff>
                    <xdr:row>61</xdr:row>
                    <xdr:rowOff>12700</xdr:rowOff>
                  </to>
                </anchor>
              </controlPr>
            </control>
          </mc:Choice>
        </mc:AlternateContent>
        <mc:AlternateContent xmlns:mc="http://schemas.openxmlformats.org/markup-compatibility/2006">
          <mc:Choice Requires="x14">
            <control shapeId="17454" r:id="rId49" name="Check Box 46">
              <controlPr defaultSize="0" autoFill="0" autoLine="0" autoPict="0">
                <anchor moveWithCells="1">
                  <from>
                    <xdr:col>30</xdr:col>
                    <xdr:colOff>19050</xdr:colOff>
                    <xdr:row>59</xdr:row>
                    <xdr:rowOff>165100</xdr:rowOff>
                  </from>
                  <to>
                    <xdr:col>30</xdr:col>
                    <xdr:colOff>222250</xdr:colOff>
                    <xdr:row>61</xdr:row>
                    <xdr:rowOff>12700</xdr:rowOff>
                  </to>
                </anchor>
              </controlPr>
            </control>
          </mc:Choice>
        </mc:AlternateContent>
        <mc:AlternateContent xmlns:mc="http://schemas.openxmlformats.org/markup-compatibility/2006">
          <mc:Choice Requires="x14">
            <control shapeId="17455" r:id="rId50" name="Check Box 47">
              <controlPr defaultSize="0" autoFill="0" autoLine="0" autoPict="0">
                <anchor moveWithCells="1">
                  <from>
                    <xdr:col>28</xdr:col>
                    <xdr:colOff>19050</xdr:colOff>
                    <xdr:row>61</xdr:row>
                    <xdr:rowOff>0</xdr:rowOff>
                  </from>
                  <to>
                    <xdr:col>28</xdr:col>
                    <xdr:colOff>228600</xdr:colOff>
                    <xdr:row>61</xdr:row>
                    <xdr:rowOff>165100</xdr:rowOff>
                  </to>
                </anchor>
              </controlPr>
            </control>
          </mc:Choice>
        </mc:AlternateContent>
        <mc:AlternateContent xmlns:mc="http://schemas.openxmlformats.org/markup-compatibility/2006">
          <mc:Choice Requires="x14">
            <control shapeId="17456" r:id="rId51" name="Check Box 48">
              <controlPr defaultSize="0" autoFill="0" autoLine="0" autoPict="0">
                <anchor moveWithCells="1">
                  <from>
                    <xdr:col>30</xdr:col>
                    <xdr:colOff>31750</xdr:colOff>
                    <xdr:row>60</xdr:row>
                    <xdr:rowOff>146050</xdr:rowOff>
                  </from>
                  <to>
                    <xdr:col>31</xdr:col>
                    <xdr:colOff>0</xdr:colOff>
                    <xdr:row>62</xdr:row>
                    <xdr:rowOff>12700</xdr:rowOff>
                  </to>
                </anchor>
              </controlPr>
            </control>
          </mc:Choice>
        </mc:AlternateContent>
        <mc:AlternateContent xmlns:mc="http://schemas.openxmlformats.org/markup-compatibility/2006">
          <mc:Choice Requires="x14">
            <control shapeId="17457" r:id="rId52" name="Check Box 49">
              <controlPr defaultSize="0" autoFill="0" autoLine="0" autoPict="0">
                <anchor moveWithCells="1">
                  <from>
                    <xdr:col>32</xdr:col>
                    <xdr:colOff>31750</xdr:colOff>
                    <xdr:row>60</xdr:row>
                    <xdr:rowOff>152400</xdr:rowOff>
                  </from>
                  <to>
                    <xdr:col>33</xdr:col>
                    <xdr:colOff>19050</xdr:colOff>
                    <xdr:row>62</xdr:row>
                    <xdr:rowOff>12700</xdr:rowOff>
                  </to>
                </anchor>
              </controlPr>
            </control>
          </mc:Choice>
        </mc:AlternateContent>
        <mc:AlternateContent xmlns:mc="http://schemas.openxmlformats.org/markup-compatibility/2006">
          <mc:Choice Requires="x14">
            <control shapeId="17458" r:id="rId53" name="Check Box 50">
              <controlPr defaultSize="0" autoFill="0" autoLine="0" autoPict="0">
                <anchor moveWithCells="1">
                  <from>
                    <xdr:col>28</xdr:col>
                    <xdr:colOff>19050</xdr:colOff>
                    <xdr:row>61</xdr:row>
                    <xdr:rowOff>152400</xdr:rowOff>
                  </from>
                  <to>
                    <xdr:col>29</xdr:col>
                    <xdr:colOff>31750</xdr:colOff>
                    <xdr:row>63</xdr:row>
                    <xdr:rowOff>31750</xdr:rowOff>
                  </to>
                </anchor>
              </controlPr>
            </control>
          </mc:Choice>
        </mc:AlternateContent>
        <mc:AlternateContent xmlns:mc="http://schemas.openxmlformats.org/markup-compatibility/2006">
          <mc:Choice Requires="x14">
            <control shapeId="17459" r:id="rId54" name="Check Box 51">
              <controlPr defaultSize="0" autoFill="0" autoLine="0" autoPict="0">
                <anchor moveWithCells="1">
                  <from>
                    <xdr:col>30</xdr:col>
                    <xdr:colOff>19050</xdr:colOff>
                    <xdr:row>61</xdr:row>
                    <xdr:rowOff>146050</xdr:rowOff>
                  </from>
                  <to>
                    <xdr:col>31</xdr:col>
                    <xdr:colOff>50800</xdr:colOff>
                    <xdr:row>63</xdr:row>
                    <xdr:rowOff>19050</xdr:rowOff>
                  </to>
                </anchor>
              </controlPr>
            </control>
          </mc:Choice>
        </mc:AlternateContent>
        <mc:AlternateContent xmlns:mc="http://schemas.openxmlformats.org/markup-compatibility/2006">
          <mc:Choice Requires="x14">
            <control shapeId="17460" r:id="rId55" name="Check Box 52">
              <controlPr defaultSize="0" autoFill="0" autoLine="0" autoPict="0">
                <anchor moveWithCells="1">
                  <from>
                    <xdr:col>28</xdr:col>
                    <xdr:colOff>19050</xdr:colOff>
                    <xdr:row>62</xdr:row>
                    <xdr:rowOff>152400</xdr:rowOff>
                  </from>
                  <to>
                    <xdr:col>29</xdr:col>
                    <xdr:colOff>0</xdr:colOff>
                    <xdr:row>64</xdr:row>
                    <xdr:rowOff>12700</xdr:rowOff>
                  </to>
                </anchor>
              </controlPr>
            </control>
          </mc:Choice>
        </mc:AlternateContent>
        <mc:AlternateContent xmlns:mc="http://schemas.openxmlformats.org/markup-compatibility/2006">
          <mc:Choice Requires="x14">
            <control shapeId="17461" r:id="rId56" name="Check Box 53">
              <controlPr defaultSize="0" autoFill="0" autoLine="0" autoPict="0">
                <anchor moveWithCells="1">
                  <from>
                    <xdr:col>30</xdr:col>
                    <xdr:colOff>31750</xdr:colOff>
                    <xdr:row>62</xdr:row>
                    <xdr:rowOff>152400</xdr:rowOff>
                  </from>
                  <to>
                    <xdr:col>31</xdr:col>
                    <xdr:colOff>38100</xdr:colOff>
                    <xdr:row>64</xdr:row>
                    <xdr:rowOff>19050</xdr:rowOff>
                  </to>
                </anchor>
              </controlPr>
            </control>
          </mc:Choice>
        </mc:AlternateContent>
        <mc:AlternateContent xmlns:mc="http://schemas.openxmlformats.org/markup-compatibility/2006">
          <mc:Choice Requires="x14">
            <control shapeId="17462" r:id="rId57" name="Check Box 54">
              <controlPr defaultSize="0" autoFill="0" autoLine="0" autoPict="0">
                <anchor moveWithCells="1">
                  <from>
                    <xdr:col>32</xdr:col>
                    <xdr:colOff>19050</xdr:colOff>
                    <xdr:row>62</xdr:row>
                    <xdr:rowOff>133350</xdr:rowOff>
                  </from>
                  <to>
                    <xdr:col>32</xdr:col>
                    <xdr:colOff>228600</xdr:colOff>
                    <xdr:row>64</xdr:row>
                    <xdr:rowOff>31750</xdr:rowOff>
                  </to>
                </anchor>
              </controlPr>
            </control>
          </mc:Choice>
        </mc:AlternateContent>
        <mc:AlternateContent xmlns:mc="http://schemas.openxmlformats.org/markup-compatibility/2006">
          <mc:Choice Requires="x14">
            <control shapeId="17463" r:id="rId58" name="Check Box 55">
              <controlPr defaultSize="0" autoFill="0" autoLine="0" autoPict="0">
                <anchor moveWithCells="1">
                  <from>
                    <xdr:col>28</xdr:col>
                    <xdr:colOff>19050</xdr:colOff>
                    <xdr:row>63</xdr:row>
                    <xdr:rowOff>146050</xdr:rowOff>
                  </from>
                  <to>
                    <xdr:col>28</xdr:col>
                    <xdr:colOff>209550</xdr:colOff>
                    <xdr:row>65</xdr:row>
                    <xdr:rowOff>38100</xdr:rowOff>
                  </to>
                </anchor>
              </controlPr>
            </control>
          </mc:Choice>
        </mc:AlternateContent>
        <mc:AlternateContent xmlns:mc="http://schemas.openxmlformats.org/markup-compatibility/2006">
          <mc:Choice Requires="x14">
            <control shapeId="17464" r:id="rId59" name="Check Box 56">
              <controlPr defaultSize="0" autoFill="0" autoLine="0" autoPict="0">
                <anchor moveWithCells="1">
                  <from>
                    <xdr:col>30</xdr:col>
                    <xdr:colOff>31750</xdr:colOff>
                    <xdr:row>63</xdr:row>
                    <xdr:rowOff>165100</xdr:rowOff>
                  </from>
                  <to>
                    <xdr:col>31</xdr:col>
                    <xdr:colOff>38100</xdr:colOff>
                    <xdr:row>65</xdr:row>
                    <xdr:rowOff>31750</xdr:rowOff>
                  </to>
                </anchor>
              </controlPr>
            </control>
          </mc:Choice>
        </mc:AlternateContent>
        <mc:AlternateContent xmlns:mc="http://schemas.openxmlformats.org/markup-compatibility/2006">
          <mc:Choice Requires="x14">
            <control shapeId="17465" r:id="rId60" name="Check Box 57">
              <controlPr defaultSize="0" autoFill="0" autoLine="0" autoPict="0">
                <anchor moveWithCells="1">
                  <from>
                    <xdr:col>28</xdr:col>
                    <xdr:colOff>12700</xdr:colOff>
                    <xdr:row>50</xdr:row>
                    <xdr:rowOff>133350</xdr:rowOff>
                  </from>
                  <to>
                    <xdr:col>29</xdr:col>
                    <xdr:colOff>19050</xdr:colOff>
                    <xdr:row>52</xdr:row>
                    <xdr:rowOff>31750</xdr:rowOff>
                  </to>
                </anchor>
              </controlPr>
            </control>
          </mc:Choice>
        </mc:AlternateContent>
        <mc:AlternateContent xmlns:mc="http://schemas.openxmlformats.org/markup-compatibility/2006">
          <mc:Choice Requires="x14">
            <control shapeId="17466" r:id="rId61" name="Check Box 58">
              <controlPr defaultSize="0" autoFill="0" autoLine="0" autoPict="0">
                <anchor moveWithCells="1">
                  <from>
                    <xdr:col>28</xdr:col>
                    <xdr:colOff>12700</xdr:colOff>
                    <xdr:row>49</xdr:row>
                    <xdr:rowOff>146050</xdr:rowOff>
                  </from>
                  <to>
                    <xdr:col>28</xdr:col>
                    <xdr:colOff>190500</xdr:colOff>
                    <xdr:row>51</xdr:row>
                    <xdr:rowOff>38100</xdr:rowOff>
                  </to>
                </anchor>
              </controlPr>
            </control>
          </mc:Choice>
        </mc:AlternateContent>
        <mc:AlternateContent xmlns:mc="http://schemas.openxmlformats.org/markup-compatibility/2006">
          <mc:Choice Requires="x14">
            <control shapeId="17470" r:id="rId62" name="Check Box 62">
              <controlPr defaultSize="0" autoFill="0" autoLine="0" autoPict="0">
                <anchor moveWithCells="1">
                  <from>
                    <xdr:col>14</xdr:col>
                    <xdr:colOff>12700</xdr:colOff>
                    <xdr:row>10</xdr:row>
                    <xdr:rowOff>165100</xdr:rowOff>
                  </from>
                  <to>
                    <xdr:col>14</xdr:col>
                    <xdr:colOff>228600</xdr:colOff>
                    <xdr:row>12</xdr:row>
                    <xdr:rowOff>38100</xdr:rowOff>
                  </to>
                </anchor>
              </controlPr>
            </control>
          </mc:Choice>
        </mc:AlternateContent>
        <mc:AlternateContent xmlns:mc="http://schemas.openxmlformats.org/markup-compatibility/2006">
          <mc:Choice Requires="x14">
            <control shapeId="17471" r:id="rId63" name="Check Box 63">
              <controlPr defaultSize="0" autoFill="0" autoLine="0" autoPict="0">
                <anchor moveWithCells="1">
                  <from>
                    <xdr:col>17</xdr:col>
                    <xdr:colOff>12700</xdr:colOff>
                    <xdr:row>10</xdr:row>
                    <xdr:rowOff>152400</xdr:rowOff>
                  </from>
                  <to>
                    <xdr:col>17</xdr:col>
                    <xdr:colOff>228600</xdr:colOff>
                    <xdr:row>12</xdr:row>
                    <xdr:rowOff>31750</xdr:rowOff>
                  </to>
                </anchor>
              </controlPr>
            </control>
          </mc:Choice>
        </mc:AlternateContent>
        <mc:AlternateContent xmlns:mc="http://schemas.openxmlformats.org/markup-compatibility/2006">
          <mc:Choice Requires="x14">
            <control shapeId="17472" r:id="rId64" name="Check Box 64">
              <controlPr defaultSize="0" autoFill="0" autoLine="0" autoPict="0">
                <anchor moveWithCells="1">
                  <from>
                    <xdr:col>20</xdr:col>
                    <xdr:colOff>19050</xdr:colOff>
                    <xdr:row>10</xdr:row>
                    <xdr:rowOff>152400</xdr:rowOff>
                  </from>
                  <to>
                    <xdr:col>21</xdr:col>
                    <xdr:colOff>0</xdr:colOff>
                    <xdr:row>12</xdr:row>
                    <xdr:rowOff>31750</xdr:rowOff>
                  </to>
                </anchor>
              </controlPr>
            </control>
          </mc:Choice>
        </mc:AlternateContent>
        <mc:AlternateContent xmlns:mc="http://schemas.openxmlformats.org/markup-compatibility/2006">
          <mc:Choice Requires="x14">
            <control shapeId="17473" r:id="rId65" name="Check Box 65">
              <controlPr defaultSize="0" autoFill="0" autoLine="0" autoPict="0">
                <anchor moveWithCells="1">
                  <from>
                    <xdr:col>23</xdr:col>
                    <xdr:colOff>19050</xdr:colOff>
                    <xdr:row>10</xdr:row>
                    <xdr:rowOff>152400</xdr:rowOff>
                  </from>
                  <to>
                    <xdr:col>24</xdr:col>
                    <xdr:colOff>0</xdr:colOff>
                    <xdr:row>12</xdr:row>
                    <xdr:rowOff>31750</xdr:rowOff>
                  </to>
                </anchor>
              </controlPr>
            </control>
          </mc:Choice>
        </mc:AlternateContent>
        <mc:AlternateContent xmlns:mc="http://schemas.openxmlformats.org/markup-compatibility/2006">
          <mc:Choice Requires="x14">
            <control shapeId="17474" r:id="rId66" name="Check Box 66">
              <controlPr defaultSize="0" autoFill="0" autoLine="0" autoPict="0">
                <anchor moveWithCells="1">
                  <from>
                    <xdr:col>27</xdr:col>
                    <xdr:colOff>19050</xdr:colOff>
                    <xdr:row>11</xdr:row>
                    <xdr:rowOff>0</xdr:rowOff>
                  </from>
                  <to>
                    <xdr:col>27</xdr:col>
                    <xdr:colOff>203200</xdr:colOff>
                    <xdr:row>12</xdr:row>
                    <xdr:rowOff>0</xdr:rowOff>
                  </to>
                </anchor>
              </controlPr>
            </control>
          </mc:Choice>
        </mc:AlternateContent>
        <mc:AlternateContent xmlns:mc="http://schemas.openxmlformats.org/markup-compatibility/2006">
          <mc:Choice Requires="x14">
            <control shapeId="17475" r:id="rId67" name="Check Box 67">
              <controlPr defaultSize="0" autoFill="0" autoLine="0" autoPict="0">
                <anchor moveWithCells="1">
                  <from>
                    <xdr:col>30</xdr:col>
                    <xdr:colOff>12700</xdr:colOff>
                    <xdr:row>10</xdr:row>
                    <xdr:rowOff>171450</xdr:rowOff>
                  </from>
                  <to>
                    <xdr:col>30</xdr:col>
                    <xdr:colOff>203200</xdr:colOff>
                    <xdr:row>12</xdr:row>
                    <xdr:rowOff>12700</xdr:rowOff>
                  </to>
                </anchor>
              </controlPr>
            </control>
          </mc:Choice>
        </mc:AlternateContent>
        <mc:AlternateContent xmlns:mc="http://schemas.openxmlformats.org/markup-compatibility/2006">
          <mc:Choice Requires="x14">
            <control shapeId="17476" r:id="rId68" name="Check Box 68">
              <controlPr defaultSize="0" autoFill="0" autoLine="0" autoPict="0">
                <anchor moveWithCells="1">
                  <from>
                    <xdr:col>14</xdr:col>
                    <xdr:colOff>12700</xdr:colOff>
                    <xdr:row>12</xdr:row>
                    <xdr:rowOff>12700</xdr:rowOff>
                  </from>
                  <to>
                    <xdr:col>14</xdr:col>
                    <xdr:colOff>203200</xdr:colOff>
                    <xdr:row>12</xdr:row>
                    <xdr:rowOff>165100</xdr:rowOff>
                  </to>
                </anchor>
              </controlPr>
            </control>
          </mc:Choice>
        </mc:AlternateContent>
        <mc:AlternateContent xmlns:mc="http://schemas.openxmlformats.org/markup-compatibility/2006">
          <mc:Choice Requires="x14">
            <control shapeId="17477" r:id="rId69" name="Check Box 69">
              <controlPr defaultSize="0" autoFill="0" autoLine="0" autoPict="0">
                <anchor moveWithCells="1">
                  <from>
                    <xdr:col>28</xdr:col>
                    <xdr:colOff>19050</xdr:colOff>
                    <xdr:row>39</xdr:row>
                    <xdr:rowOff>146050</xdr:rowOff>
                  </from>
                  <to>
                    <xdr:col>29</xdr:col>
                    <xdr:colOff>0</xdr:colOff>
                    <xdr:row>41</xdr:row>
                    <xdr:rowOff>38100</xdr:rowOff>
                  </to>
                </anchor>
              </controlPr>
            </control>
          </mc:Choice>
        </mc:AlternateContent>
        <mc:AlternateContent xmlns:mc="http://schemas.openxmlformats.org/markup-compatibility/2006">
          <mc:Choice Requires="x14">
            <control shapeId="17478" r:id="rId70" name="Check Box 70">
              <controlPr defaultSize="0" autoFill="0" autoLine="0" autoPict="0">
                <anchor moveWithCells="1">
                  <from>
                    <xdr:col>16</xdr:col>
                    <xdr:colOff>19050</xdr:colOff>
                    <xdr:row>51</xdr:row>
                    <xdr:rowOff>152400</xdr:rowOff>
                  </from>
                  <to>
                    <xdr:col>17</xdr:col>
                    <xdr:colOff>19050</xdr:colOff>
                    <xdr:row>53</xdr:row>
                    <xdr:rowOff>12700</xdr:rowOff>
                  </to>
                </anchor>
              </controlPr>
            </control>
          </mc:Choice>
        </mc:AlternateContent>
        <mc:AlternateContent xmlns:mc="http://schemas.openxmlformats.org/markup-compatibility/2006">
          <mc:Choice Requires="x14">
            <control shapeId="17479" r:id="rId71" name="Check Box 71">
              <controlPr defaultSize="0" autoFill="0" autoLine="0" autoPict="0">
                <anchor moveWithCells="1">
                  <from>
                    <xdr:col>16</xdr:col>
                    <xdr:colOff>19050</xdr:colOff>
                    <xdr:row>58</xdr:row>
                    <xdr:rowOff>133350</xdr:rowOff>
                  </from>
                  <to>
                    <xdr:col>17</xdr:col>
                    <xdr:colOff>19050</xdr:colOff>
                    <xdr:row>60</xdr:row>
                    <xdr:rowOff>31750</xdr:rowOff>
                  </to>
                </anchor>
              </controlPr>
            </control>
          </mc:Choice>
        </mc:AlternateContent>
        <mc:AlternateContent xmlns:mc="http://schemas.openxmlformats.org/markup-compatibility/2006">
          <mc:Choice Requires="x14">
            <control shapeId="17480" r:id="rId72" name="Check Box 72">
              <controlPr defaultSize="0" autoFill="0" autoLine="0" autoPict="0">
                <anchor moveWithCells="1">
                  <from>
                    <xdr:col>16</xdr:col>
                    <xdr:colOff>19050</xdr:colOff>
                    <xdr:row>60</xdr:row>
                    <xdr:rowOff>146050</xdr:rowOff>
                  </from>
                  <to>
                    <xdr:col>17</xdr:col>
                    <xdr:colOff>19050</xdr:colOff>
                    <xdr:row>62</xdr:row>
                    <xdr:rowOff>38100</xdr:rowOff>
                  </to>
                </anchor>
              </controlPr>
            </control>
          </mc:Choice>
        </mc:AlternateContent>
        <mc:AlternateContent xmlns:mc="http://schemas.openxmlformats.org/markup-compatibility/2006">
          <mc:Choice Requires="x14">
            <control shapeId="17481" r:id="rId73" name="Check Box 73">
              <controlPr defaultSize="0" autoFill="0" autoLine="0" autoPict="0">
                <anchor moveWithCells="1">
                  <from>
                    <xdr:col>16</xdr:col>
                    <xdr:colOff>19050</xdr:colOff>
                    <xdr:row>62</xdr:row>
                    <xdr:rowOff>133350</xdr:rowOff>
                  </from>
                  <to>
                    <xdr:col>17</xdr:col>
                    <xdr:colOff>19050</xdr:colOff>
                    <xdr:row>64</xdr:row>
                    <xdr:rowOff>31750</xdr:rowOff>
                  </to>
                </anchor>
              </controlPr>
            </control>
          </mc:Choice>
        </mc:AlternateContent>
        <mc:AlternateContent xmlns:mc="http://schemas.openxmlformats.org/markup-compatibility/2006">
          <mc:Choice Requires="x14">
            <control shapeId="17532" r:id="rId74" name="Check Box 124">
              <controlPr defaultSize="0" autoFill="0" autoLine="0" autoPict="0">
                <anchor moveWithCells="1">
                  <from>
                    <xdr:col>14</xdr:col>
                    <xdr:colOff>19050</xdr:colOff>
                    <xdr:row>13</xdr:row>
                    <xdr:rowOff>12700</xdr:rowOff>
                  </from>
                  <to>
                    <xdr:col>14</xdr:col>
                    <xdr:colOff>222250</xdr:colOff>
                    <xdr:row>14</xdr:row>
                    <xdr:rowOff>31750</xdr:rowOff>
                  </to>
                </anchor>
              </controlPr>
            </control>
          </mc:Choice>
        </mc:AlternateContent>
        <mc:AlternateContent xmlns:mc="http://schemas.openxmlformats.org/markup-compatibility/2006">
          <mc:Choice Requires="x14">
            <control shapeId="17533" r:id="rId75" name="Check Box 125">
              <controlPr defaultSize="0" autoFill="0" autoLine="0" autoPict="0">
                <anchor moveWithCells="1">
                  <from>
                    <xdr:col>19</xdr:col>
                    <xdr:colOff>0</xdr:colOff>
                    <xdr:row>12</xdr:row>
                    <xdr:rowOff>152400</xdr:rowOff>
                  </from>
                  <to>
                    <xdr:col>19</xdr:col>
                    <xdr:colOff>190500</xdr:colOff>
                    <xdr:row>14</xdr:row>
                    <xdr:rowOff>38100</xdr:rowOff>
                  </to>
                </anchor>
              </controlPr>
            </control>
          </mc:Choice>
        </mc:AlternateContent>
        <mc:AlternateContent xmlns:mc="http://schemas.openxmlformats.org/markup-compatibility/2006">
          <mc:Choice Requires="x14">
            <control shapeId="17534" r:id="rId76" name="Check Box 126">
              <controlPr defaultSize="0" autoFill="0" autoLine="0" autoPict="0">
                <anchor moveWithCells="1">
                  <from>
                    <xdr:col>14</xdr:col>
                    <xdr:colOff>19050</xdr:colOff>
                    <xdr:row>14</xdr:row>
                    <xdr:rowOff>0</xdr:rowOff>
                  </from>
                  <to>
                    <xdr:col>15</xdr:col>
                    <xdr:colOff>12700</xdr:colOff>
                    <xdr:row>15</xdr:row>
                    <xdr:rowOff>19050</xdr:rowOff>
                  </to>
                </anchor>
              </controlPr>
            </control>
          </mc:Choice>
        </mc:AlternateContent>
        <mc:AlternateContent xmlns:mc="http://schemas.openxmlformats.org/markup-compatibility/2006">
          <mc:Choice Requires="x14">
            <control shapeId="17535" r:id="rId77" name="Check Box 127">
              <controlPr defaultSize="0" autoFill="0" autoLine="0" autoPict="0">
                <anchor moveWithCells="1">
                  <from>
                    <xdr:col>22</xdr:col>
                    <xdr:colOff>19050</xdr:colOff>
                    <xdr:row>13</xdr:row>
                    <xdr:rowOff>165100</xdr:rowOff>
                  </from>
                  <to>
                    <xdr:col>23</xdr:col>
                    <xdr:colOff>19050</xdr:colOff>
                    <xdr:row>15</xdr:row>
                    <xdr:rowOff>0</xdr:rowOff>
                  </to>
                </anchor>
              </controlPr>
            </control>
          </mc:Choice>
        </mc:AlternateContent>
        <mc:AlternateContent xmlns:mc="http://schemas.openxmlformats.org/markup-compatibility/2006">
          <mc:Choice Requires="x14">
            <control shapeId="17467" r:id="rId78" name="Check Box 59">
              <controlPr defaultSize="0" autoFill="0" autoLine="0" autoPict="0">
                <anchor moveWithCells="1">
                  <from>
                    <xdr:col>25</xdr:col>
                    <xdr:colOff>0</xdr:colOff>
                    <xdr:row>0</xdr:row>
                    <xdr:rowOff>400050</xdr:rowOff>
                  </from>
                  <to>
                    <xdr:col>26</xdr:col>
                    <xdr:colOff>12700</xdr:colOff>
                    <xdr:row>0</xdr:row>
                    <xdr:rowOff>571500</xdr:rowOff>
                  </to>
                </anchor>
              </controlPr>
            </control>
          </mc:Choice>
        </mc:AlternateContent>
        <mc:AlternateContent xmlns:mc="http://schemas.openxmlformats.org/markup-compatibility/2006">
          <mc:Choice Requires="x14">
            <control shapeId="17468" r:id="rId79" name="Check Box 60">
              <controlPr defaultSize="0" autoFill="0" autoLine="0" autoPict="0">
                <anchor moveWithCells="1">
                  <from>
                    <xdr:col>19</xdr:col>
                    <xdr:colOff>31750</xdr:colOff>
                    <xdr:row>0</xdr:row>
                    <xdr:rowOff>361950</xdr:rowOff>
                  </from>
                  <to>
                    <xdr:col>20</xdr:col>
                    <xdr:colOff>50800</xdr:colOff>
                    <xdr:row>0</xdr:row>
                    <xdr:rowOff>603250</xdr:rowOff>
                  </to>
                </anchor>
              </controlPr>
            </control>
          </mc:Choice>
        </mc:AlternateContent>
        <mc:AlternateContent xmlns:mc="http://schemas.openxmlformats.org/markup-compatibility/2006">
          <mc:Choice Requires="x14">
            <control shapeId="17469" r:id="rId80" name="Check Box 61">
              <controlPr defaultSize="0" autoFill="0" autoLine="0" autoPict="0">
                <anchor moveWithCells="1">
                  <from>
                    <xdr:col>14</xdr:col>
                    <xdr:colOff>209550</xdr:colOff>
                    <xdr:row>0</xdr:row>
                    <xdr:rowOff>393700</xdr:rowOff>
                  </from>
                  <to>
                    <xdr:col>15</xdr:col>
                    <xdr:colOff>209550</xdr:colOff>
                    <xdr:row>0</xdr:row>
                    <xdr:rowOff>584200</xdr:rowOff>
                  </to>
                </anchor>
              </controlPr>
            </control>
          </mc:Choice>
        </mc:AlternateContent>
        <mc:AlternateContent xmlns:mc="http://schemas.openxmlformats.org/markup-compatibility/2006">
          <mc:Choice Requires="x14">
            <control shapeId="17655" r:id="rId81" name="Check Box 247">
              <controlPr defaultSize="0" autoFill="0" autoLine="0" autoPict="0">
                <anchor moveWithCells="1">
                  <from>
                    <xdr:col>32</xdr:col>
                    <xdr:colOff>19050</xdr:colOff>
                    <xdr:row>59</xdr:row>
                    <xdr:rowOff>133350</xdr:rowOff>
                  </from>
                  <to>
                    <xdr:col>33</xdr:col>
                    <xdr:colOff>19050</xdr:colOff>
                    <xdr:row>61</xdr:row>
                    <xdr:rowOff>31750</xdr:rowOff>
                  </to>
                </anchor>
              </controlPr>
            </control>
          </mc:Choice>
        </mc:AlternateContent>
        <mc:AlternateContent xmlns:mc="http://schemas.openxmlformats.org/markup-compatibility/2006">
          <mc:Choice Requires="x14">
            <control shapeId="17656" r:id="rId82" name="Check Box 248">
              <controlPr defaultSize="0" autoFill="0" autoLine="0" autoPict="0">
                <anchor moveWithCells="1">
                  <from>
                    <xdr:col>32</xdr:col>
                    <xdr:colOff>31750</xdr:colOff>
                    <xdr:row>61</xdr:row>
                    <xdr:rowOff>127000</xdr:rowOff>
                  </from>
                  <to>
                    <xdr:col>33</xdr:col>
                    <xdr:colOff>31750</xdr:colOff>
                    <xdr:row>63</xdr:row>
                    <xdr:rowOff>19050</xdr:rowOff>
                  </to>
                </anchor>
              </controlPr>
            </control>
          </mc:Choice>
        </mc:AlternateContent>
        <mc:AlternateContent xmlns:mc="http://schemas.openxmlformats.org/markup-compatibility/2006">
          <mc:Choice Requires="x14">
            <control shapeId="17657" r:id="rId83" name="Check Box 249">
              <controlPr defaultSize="0" autoFill="0" autoLine="0" autoPict="0">
                <anchor moveWithCells="1">
                  <from>
                    <xdr:col>32</xdr:col>
                    <xdr:colOff>19050</xdr:colOff>
                    <xdr:row>63</xdr:row>
                    <xdr:rowOff>146050</xdr:rowOff>
                  </from>
                  <to>
                    <xdr:col>33</xdr:col>
                    <xdr:colOff>19050</xdr:colOff>
                    <xdr:row>65</xdr:row>
                    <xdr:rowOff>38100</xdr:rowOff>
                  </to>
                </anchor>
              </controlPr>
            </control>
          </mc:Choice>
        </mc:AlternateContent>
        <mc:AlternateContent xmlns:mc="http://schemas.openxmlformats.org/markup-compatibility/2006">
          <mc:Choice Requires="x14">
            <control shapeId="17658" r:id="rId84" name="Check Box 250">
              <controlPr defaultSize="0" autoFill="0" autoLine="0" autoPict="0">
                <anchor moveWithCells="1">
                  <from>
                    <xdr:col>2</xdr:col>
                    <xdr:colOff>69850</xdr:colOff>
                    <xdr:row>9</xdr:row>
                    <xdr:rowOff>152400</xdr:rowOff>
                  </from>
                  <to>
                    <xdr:col>2</xdr:col>
                    <xdr:colOff>285750</xdr:colOff>
                    <xdr:row>11</xdr:row>
                    <xdr:rowOff>19050</xdr:rowOff>
                  </to>
                </anchor>
              </controlPr>
            </control>
          </mc:Choice>
        </mc:AlternateContent>
        <mc:AlternateContent xmlns:mc="http://schemas.openxmlformats.org/markup-compatibility/2006">
          <mc:Choice Requires="x14">
            <control shapeId="17659" r:id="rId85" name="Check Box 251">
              <controlPr defaultSize="0" autoFill="0" autoLine="0" autoPict="0">
                <anchor moveWithCells="1">
                  <from>
                    <xdr:col>2</xdr:col>
                    <xdr:colOff>69850</xdr:colOff>
                    <xdr:row>12</xdr:row>
                    <xdr:rowOff>165100</xdr:rowOff>
                  </from>
                  <to>
                    <xdr:col>2</xdr:col>
                    <xdr:colOff>298450</xdr:colOff>
                    <xdr:row>14</xdr:row>
                    <xdr:rowOff>31750</xdr:rowOff>
                  </to>
                </anchor>
              </controlPr>
            </control>
          </mc:Choice>
        </mc:AlternateContent>
        <mc:AlternateContent xmlns:mc="http://schemas.openxmlformats.org/markup-compatibility/2006">
          <mc:Choice Requires="x14">
            <control shapeId="17660" r:id="rId86" name="Check Box 252">
              <controlPr defaultSize="0" autoFill="0" autoLine="0" autoPict="0">
                <anchor moveWithCells="1">
                  <from>
                    <xdr:col>2</xdr:col>
                    <xdr:colOff>69850</xdr:colOff>
                    <xdr:row>14</xdr:row>
                    <xdr:rowOff>171450</xdr:rowOff>
                  </from>
                  <to>
                    <xdr:col>2</xdr:col>
                    <xdr:colOff>317500</xdr:colOff>
                    <xdr:row>16</xdr:row>
                    <xdr:rowOff>0</xdr:rowOff>
                  </to>
                </anchor>
              </controlPr>
            </control>
          </mc:Choice>
        </mc:AlternateContent>
        <mc:AlternateContent xmlns:mc="http://schemas.openxmlformats.org/markup-compatibility/2006">
          <mc:Choice Requires="x14">
            <control shapeId="17661" r:id="rId87" name="Check Box 253">
              <controlPr defaultSize="0" autoFill="0" autoLine="0" autoPict="0">
                <anchor moveWithCells="1">
                  <from>
                    <xdr:col>2</xdr:col>
                    <xdr:colOff>69850</xdr:colOff>
                    <xdr:row>16</xdr:row>
                    <xdr:rowOff>222250</xdr:rowOff>
                  </from>
                  <to>
                    <xdr:col>2</xdr:col>
                    <xdr:colOff>298450</xdr:colOff>
                    <xdr:row>17</xdr:row>
                    <xdr:rowOff>209550</xdr:rowOff>
                  </to>
                </anchor>
              </controlPr>
            </control>
          </mc:Choice>
        </mc:AlternateContent>
        <mc:AlternateContent xmlns:mc="http://schemas.openxmlformats.org/markup-compatibility/2006">
          <mc:Choice Requires="x14">
            <control shapeId="17662" r:id="rId88" name="Check Box 254">
              <controlPr defaultSize="0" autoFill="0" autoLine="0" autoPict="0">
                <anchor moveWithCells="1">
                  <from>
                    <xdr:col>2</xdr:col>
                    <xdr:colOff>76200</xdr:colOff>
                    <xdr:row>22</xdr:row>
                    <xdr:rowOff>127000</xdr:rowOff>
                  </from>
                  <to>
                    <xdr:col>2</xdr:col>
                    <xdr:colOff>298450</xdr:colOff>
                    <xdr:row>23</xdr:row>
                    <xdr:rowOff>241300</xdr:rowOff>
                  </to>
                </anchor>
              </controlPr>
            </control>
          </mc:Choice>
        </mc:AlternateContent>
        <mc:AlternateContent xmlns:mc="http://schemas.openxmlformats.org/markup-compatibility/2006">
          <mc:Choice Requires="x14">
            <control shapeId="17663" r:id="rId89" name="Check Box 255">
              <controlPr defaultSize="0" autoFill="0" autoLine="0" autoPict="0">
                <anchor moveWithCells="1">
                  <from>
                    <xdr:col>2</xdr:col>
                    <xdr:colOff>57150</xdr:colOff>
                    <xdr:row>24</xdr:row>
                    <xdr:rowOff>228600</xdr:rowOff>
                  </from>
                  <to>
                    <xdr:col>2</xdr:col>
                    <xdr:colOff>285750</xdr:colOff>
                    <xdr:row>26</xdr:row>
                    <xdr:rowOff>31750</xdr:rowOff>
                  </to>
                </anchor>
              </controlPr>
            </control>
          </mc:Choice>
        </mc:AlternateContent>
        <mc:AlternateContent xmlns:mc="http://schemas.openxmlformats.org/markup-compatibility/2006">
          <mc:Choice Requires="x14">
            <control shapeId="17664" r:id="rId90" name="Check Box 256">
              <controlPr defaultSize="0" autoFill="0" autoLine="0" autoPict="0">
                <anchor moveWithCells="1">
                  <from>
                    <xdr:col>2</xdr:col>
                    <xdr:colOff>76200</xdr:colOff>
                    <xdr:row>28</xdr:row>
                    <xdr:rowOff>165100</xdr:rowOff>
                  </from>
                  <to>
                    <xdr:col>2</xdr:col>
                    <xdr:colOff>266700</xdr:colOff>
                    <xdr:row>30</xdr:row>
                    <xdr:rowOff>0</xdr:rowOff>
                  </to>
                </anchor>
              </controlPr>
            </control>
          </mc:Choice>
        </mc:AlternateContent>
        <mc:AlternateContent xmlns:mc="http://schemas.openxmlformats.org/markup-compatibility/2006">
          <mc:Choice Requires="x14">
            <control shapeId="17665" r:id="rId91" name="Check Box 257">
              <controlPr defaultSize="0" autoFill="0" autoLine="0" autoPict="0">
                <anchor moveWithCells="1">
                  <from>
                    <xdr:col>2</xdr:col>
                    <xdr:colOff>57150</xdr:colOff>
                    <xdr:row>31</xdr:row>
                    <xdr:rowOff>165100</xdr:rowOff>
                  </from>
                  <to>
                    <xdr:col>2</xdr:col>
                    <xdr:colOff>279400</xdr:colOff>
                    <xdr:row>33</xdr:row>
                    <xdr:rowOff>19050</xdr:rowOff>
                  </to>
                </anchor>
              </controlPr>
            </control>
          </mc:Choice>
        </mc:AlternateContent>
        <mc:AlternateContent xmlns:mc="http://schemas.openxmlformats.org/markup-compatibility/2006">
          <mc:Choice Requires="x14">
            <control shapeId="17666" r:id="rId92" name="Check Box 258">
              <controlPr defaultSize="0" autoFill="0" autoLine="0" autoPict="0">
                <anchor moveWithCells="1">
                  <from>
                    <xdr:col>2</xdr:col>
                    <xdr:colOff>69850</xdr:colOff>
                    <xdr:row>35</xdr:row>
                    <xdr:rowOff>114300</xdr:rowOff>
                  </from>
                  <to>
                    <xdr:col>2</xdr:col>
                    <xdr:colOff>285750</xdr:colOff>
                    <xdr:row>37</xdr:row>
                    <xdr:rowOff>12700</xdr:rowOff>
                  </to>
                </anchor>
              </controlPr>
            </control>
          </mc:Choice>
        </mc:AlternateContent>
        <mc:AlternateContent xmlns:mc="http://schemas.openxmlformats.org/markup-compatibility/2006">
          <mc:Choice Requires="x14">
            <control shapeId="17667" r:id="rId93" name="Check Box 259">
              <controlPr defaultSize="0" autoFill="0" autoLine="0" autoPict="0">
                <anchor moveWithCells="1">
                  <from>
                    <xdr:col>2</xdr:col>
                    <xdr:colOff>69850</xdr:colOff>
                    <xdr:row>39</xdr:row>
                    <xdr:rowOff>152400</xdr:rowOff>
                  </from>
                  <to>
                    <xdr:col>2</xdr:col>
                    <xdr:colOff>317500</xdr:colOff>
                    <xdr:row>41</xdr:row>
                    <xdr:rowOff>12700</xdr:rowOff>
                  </to>
                </anchor>
              </controlPr>
            </control>
          </mc:Choice>
        </mc:AlternateContent>
        <mc:AlternateContent xmlns:mc="http://schemas.openxmlformats.org/markup-compatibility/2006">
          <mc:Choice Requires="x14">
            <control shapeId="17668" r:id="rId94" name="Check Box 260">
              <controlPr defaultSize="0" autoFill="0" autoLine="0" autoPict="0">
                <anchor moveWithCells="1">
                  <from>
                    <xdr:col>2</xdr:col>
                    <xdr:colOff>69850</xdr:colOff>
                    <xdr:row>41</xdr:row>
                    <xdr:rowOff>165100</xdr:rowOff>
                  </from>
                  <to>
                    <xdr:col>2</xdr:col>
                    <xdr:colOff>298450</xdr:colOff>
                    <xdr:row>43</xdr:row>
                    <xdr:rowOff>12700</xdr:rowOff>
                  </to>
                </anchor>
              </controlPr>
            </control>
          </mc:Choice>
        </mc:AlternateContent>
        <mc:AlternateContent xmlns:mc="http://schemas.openxmlformats.org/markup-compatibility/2006">
          <mc:Choice Requires="x14">
            <control shapeId="17669" r:id="rId95" name="Check Box 261">
              <controlPr defaultSize="0" autoFill="0" autoLine="0" autoPict="0">
                <anchor moveWithCells="1">
                  <from>
                    <xdr:col>2</xdr:col>
                    <xdr:colOff>76200</xdr:colOff>
                    <xdr:row>43</xdr:row>
                    <xdr:rowOff>152400</xdr:rowOff>
                  </from>
                  <to>
                    <xdr:col>2</xdr:col>
                    <xdr:colOff>304800</xdr:colOff>
                    <xdr:row>45</xdr:row>
                    <xdr:rowOff>31750</xdr:rowOff>
                  </to>
                </anchor>
              </controlPr>
            </control>
          </mc:Choice>
        </mc:AlternateContent>
        <mc:AlternateContent xmlns:mc="http://schemas.openxmlformats.org/markup-compatibility/2006">
          <mc:Choice Requires="x14">
            <control shapeId="17670" r:id="rId96" name="Check Box 262">
              <controlPr defaultSize="0" autoFill="0" autoLine="0" autoPict="0">
                <anchor moveWithCells="1">
                  <from>
                    <xdr:col>2</xdr:col>
                    <xdr:colOff>69850</xdr:colOff>
                    <xdr:row>45</xdr:row>
                    <xdr:rowOff>165100</xdr:rowOff>
                  </from>
                  <to>
                    <xdr:col>2</xdr:col>
                    <xdr:colOff>317500</xdr:colOff>
                    <xdr:row>47</xdr:row>
                    <xdr:rowOff>19050</xdr:rowOff>
                  </to>
                </anchor>
              </controlPr>
            </control>
          </mc:Choice>
        </mc:AlternateContent>
        <mc:AlternateContent xmlns:mc="http://schemas.openxmlformats.org/markup-compatibility/2006">
          <mc:Choice Requires="x14">
            <control shapeId="17671" r:id="rId97" name="Check Box 263">
              <controlPr defaultSize="0" autoFill="0" autoLine="0" autoPict="0">
                <anchor moveWithCells="1">
                  <from>
                    <xdr:col>2</xdr:col>
                    <xdr:colOff>76200</xdr:colOff>
                    <xdr:row>47</xdr:row>
                    <xdr:rowOff>152400</xdr:rowOff>
                  </from>
                  <to>
                    <xdr:col>2</xdr:col>
                    <xdr:colOff>317500</xdr:colOff>
                    <xdr:row>49</xdr:row>
                    <xdr:rowOff>19050</xdr:rowOff>
                  </to>
                </anchor>
              </controlPr>
            </control>
          </mc:Choice>
        </mc:AlternateContent>
        <mc:AlternateContent xmlns:mc="http://schemas.openxmlformats.org/markup-compatibility/2006">
          <mc:Choice Requires="x14">
            <control shapeId="17672" r:id="rId98" name="Check Box 264">
              <controlPr defaultSize="0" autoFill="0" autoLine="0" autoPict="0">
                <anchor moveWithCells="1">
                  <from>
                    <xdr:col>2</xdr:col>
                    <xdr:colOff>69850</xdr:colOff>
                    <xdr:row>49</xdr:row>
                    <xdr:rowOff>171450</xdr:rowOff>
                  </from>
                  <to>
                    <xdr:col>2</xdr:col>
                    <xdr:colOff>304800</xdr:colOff>
                    <xdr:row>51</xdr:row>
                    <xdr:rowOff>19050</xdr:rowOff>
                  </to>
                </anchor>
              </controlPr>
            </control>
          </mc:Choice>
        </mc:AlternateContent>
        <mc:AlternateContent xmlns:mc="http://schemas.openxmlformats.org/markup-compatibility/2006">
          <mc:Choice Requires="x14">
            <control shapeId="17673" r:id="rId99" name="Check Box 265">
              <controlPr defaultSize="0" autoFill="0" autoLine="0" autoPict="0">
                <anchor moveWithCells="1">
                  <from>
                    <xdr:col>2</xdr:col>
                    <xdr:colOff>76200</xdr:colOff>
                    <xdr:row>51</xdr:row>
                    <xdr:rowOff>165100</xdr:rowOff>
                  </from>
                  <to>
                    <xdr:col>2</xdr:col>
                    <xdr:colOff>317500</xdr:colOff>
                    <xdr:row>53</xdr:row>
                    <xdr:rowOff>0</xdr:rowOff>
                  </to>
                </anchor>
              </controlPr>
            </control>
          </mc:Choice>
        </mc:AlternateContent>
        <mc:AlternateContent xmlns:mc="http://schemas.openxmlformats.org/markup-compatibility/2006">
          <mc:Choice Requires="x14">
            <control shapeId="17674" r:id="rId100" name="Check Box 266">
              <controlPr defaultSize="0" autoFill="0" autoLine="0" autoPict="0">
                <anchor moveWithCells="1">
                  <from>
                    <xdr:col>2</xdr:col>
                    <xdr:colOff>69850</xdr:colOff>
                    <xdr:row>54</xdr:row>
                    <xdr:rowOff>165100</xdr:rowOff>
                  </from>
                  <to>
                    <xdr:col>2</xdr:col>
                    <xdr:colOff>279400</xdr:colOff>
                    <xdr:row>56</xdr:row>
                    <xdr:rowOff>19050</xdr:rowOff>
                  </to>
                </anchor>
              </controlPr>
            </control>
          </mc:Choice>
        </mc:AlternateContent>
        <mc:AlternateContent xmlns:mc="http://schemas.openxmlformats.org/markup-compatibility/2006">
          <mc:Choice Requires="x14">
            <control shapeId="17675" r:id="rId101" name="Check Box 267">
              <controlPr defaultSize="0" autoFill="0" autoLine="0" autoPict="0">
                <anchor moveWithCells="1">
                  <from>
                    <xdr:col>2</xdr:col>
                    <xdr:colOff>69850</xdr:colOff>
                    <xdr:row>58</xdr:row>
                    <xdr:rowOff>165100</xdr:rowOff>
                  </from>
                  <to>
                    <xdr:col>2</xdr:col>
                    <xdr:colOff>298450</xdr:colOff>
                    <xdr:row>60</xdr:row>
                    <xdr:rowOff>12700</xdr:rowOff>
                  </to>
                </anchor>
              </controlPr>
            </control>
          </mc:Choice>
        </mc:AlternateContent>
        <mc:AlternateContent xmlns:mc="http://schemas.openxmlformats.org/markup-compatibility/2006">
          <mc:Choice Requires="x14">
            <control shapeId="17676" r:id="rId102" name="Check Box 268">
              <controlPr defaultSize="0" autoFill="0" autoLine="0" autoPict="0">
                <anchor moveWithCells="1">
                  <from>
                    <xdr:col>2</xdr:col>
                    <xdr:colOff>57150</xdr:colOff>
                    <xdr:row>61</xdr:row>
                    <xdr:rowOff>165100</xdr:rowOff>
                  </from>
                  <to>
                    <xdr:col>2</xdr:col>
                    <xdr:colOff>279400</xdr:colOff>
                    <xdr:row>63</xdr:row>
                    <xdr:rowOff>19050</xdr:rowOff>
                  </to>
                </anchor>
              </controlPr>
            </control>
          </mc:Choice>
        </mc:AlternateContent>
        <mc:AlternateContent xmlns:mc="http://schemas.openxmlformats.org/markup-compatibility/2006">
          <mc:Choice Requires="x14">
            <control shapeId="17677" r:id="rId103" name="Check Box 269">
              <controlPr defaultSize="0" autoFill="0" autoLine="0" autoPict="0">
                <anchor moveWithCells="1">
                  <from>
                    <xdr:col>2</xdr:col>
                    <xdr:colOff>69850</xdr:colOff>
                    <xdr:row>63</xdr:row>
                    <xdr:rowOff>165100</xdr:rowOff>
                  </from>
                  <to>
                    <xdr:col>2</xdr:col>
                    <xdr:colOff>266700</xdr:colOff>
                    <xdr:row>65</xdr:row>
                    <xdr:rowOff>12700</xdr:rowOff>
                  </to>
                </anchor>
              </controlPr>
            </control>
          </mc:Choice>
        </mc:AlternateContent>
        <mc:AlternateContent xmlns:mc="http://schemas.openxmlformats.org/markup-compatibility/2006">
          <mc:Choice Requires="x14">
            <control shapeId="17678" r:id="rId104" name="Check Box 270">
              <controlPr defaultSize="0" autoFill="0" autoLine="0" autoPict="0">
                <anchor moveWithCells="1">
                  <from>
                    <xdr:col>2</xdr:col>
                    <xdr:colOff>69850</xdr:colOff>
                    <xdr:row>66</xdr:row>
                    <xdr:rowOff>12700</xdr:rowOff>
                  </from>
                  <to>
                    <xdr:col>2</xdr:col>
                    <xdr:colOff>279400</xdr:colOff>
                    <xdr:row>66</xdr:row>
                    <xdr:rowOff>190500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43CD8-DF88-4642-9B95-4FC5E3AC19E2}">
  <sheetPr codeName="Sheet7"/>
  <dimension ref="A1:H37"/>
  <sheetViews>
    <sheetView showGridLines="0" view="pageBreakPreview" zoomScaleNormal="100" zoomScaleSheetLayoutView="100" workbookViewId="0">
      <selection sqref="A1:H1"/>
    </sheetView>
  </sheetViews>
  <sheetFormatPr defaultColWidth="9" defaultRowHeight="13"/>
  <cols>
    <col min="1" max="2" width="5.26953125" style="81" customWidth="1"/>
    <col min="3" max="3" width="20" style="81" customWidth="1"/>
    <col min="4" max="6" width="1.26953125" style="81" customWidth="1"/>
    <col min="7" max="7" width="33.7265625" style="81" customWidth="1"/>
    <col min="8" max="8" width="13.26953125" style="81" customWidth="1"/>
    <col min="9" max="16384" width="9" style="81"/>
  </cols>
  <sheetData>
    <row r="1" spans="1:8" ht="105" customHeight="1">
      <c r="A1" s="712" t="s">
        <v>371</v>
      </c>
      <c r="B1" s="712"/>
      <c r="C1" s="712"/>
      <c r="D1" s="712"/>
      <c r="E1" s="712"/>
      <c r="F1" s="712"/>
      <c r="G1" s="712"/>
      <c r="H1" s="712"/>
    </row>
    <row r="2" spans="1:8">
      <c r="A2" s="713" t="s">
        <v>263</v>
      </c>
      <c r="B2" s="713"/>
      <c r="C2" s="717" t="str">
        <f>"京都府"&amp;入力フォーム!R24</f>
        <v>京都府</v>
      </c>
      <c r="D2" s="717"/>
      <c r="E2" s="717"/>
      <c r="F2" s="717"/>
      <c r="G2" s="717"/>
      <c r="H2" s="717"/>
    </row>
    <row r="3" spans="1:8" ht="21" customHeight="1">
      <c r="A3" s="722"/>
      <c r="B3" s="722"/>
      <c r="C3" s="722"/>
      <c r="D3" s="722"/>
      <c r="E3" s="722"/>
      <c r="F3" s="722"/>
    </row>
    <row r="4" spans="1:8">
      <c r="A4" s="319" t="s">
        <v>373</v>
      </c>
      <c r="B4" s="93"/>
      <c r="C4" s="93"/>
      <c r="D4" s="93"/>
      <c r="E4" s="93"/>
      <c r="F4" s="93"/>
    </row>
    <row r="5" spans="1:8">
      <c r="A5" s="318" t="s">
        <v>372</v>
      </c>
      <c r="B5" s="93"/>
      <c r="C5" s="93"/>
      <c r="D5" s="93"/>
      <c r="E5" s="93"/>
      <c r="F5" s="93"/>
    </row>
    <row r="6" spans="1:8" ht="23.25" customHeight="1">
      <c r="A6" s="92"/>
      <c r="B6" s="92"/>
      <c r="C6" s="92"/>
      <c r="D6" s="92"/>
      <c r="E6" s="92"/>
      <c r="F6" s="92"/>
    </row>
    <row r="7" spans="1:8">
      <c r="A7" s="109" t="s">
        <v>287</v>
      </c>
      <c r="B7" s="101"/>
      <c r="C7" s="104">
        <f>入力フォーム!S1</f>
        <v>0</v>
      </c>
      <c r="D7" s="99"/>
      <c r="E7" s="93"/>
      <c r="F7" s="93"/>
    </row>
    <row r="8" spans="1:8" ht="22.5" customHeight="1">
      <c r="A8" s="103" t="s">
        <v>264</v>
      </c>
      <c r="B8" s="102"/>
      <c r="C8" s="346">
        <f>入力フォーム!Y1</f>
        <v>0</v>
      </c>
      <c r="D8" s="93"/>
      <c r="E8" s="93"/>
      <c r="F8" s="93"/>
    </row>
    <row r="9" spans="1:8" ht="22.5" customHeight="1"/>
    <row r="10" spans="1:8" ht="61" customHeight="1">
      <c r="C10" s="96"/>
    </row>
    <row r="11" spans="1:8" ht="61" customHeight="1">
      <c r="A11" s="723" t="s">
        <v>368</v>
      </c>
      <c r="B11" s="723"/>
      <c r="C11" s="723"/>
      <c r="D11" s="723"/>
      <c r="E11" s="723"/>
      <c r="F11" s="723"/>
      <c r="G11" s="723"/>
      <c r="H11" s="723"/>
    </row>
    <row r="12" spans="1:8" ht="30" customHeight="1">
      <c r="A12" s="724" t="s">
        <v>377</v>
      </c>
      <c r="B12" s="724"/>
      <c r="C12" s="724"/>
      <c r="D12" s="724"/>
      <c r="E12" s="724"/>
      <c r="F12" s="724"/>
      <c r="G12" s="724"/>
      <c r="H12" s="724"/>
    </row>
    <row r="13" spans="1:8" ht="15" customHeight="1">
      <c r="A13" s="100"/>
      <c r="B13" s="92"/>
      <c r="C13" s="92"/>
      <c r="D13" s="92"/>
      <c r="E13" s="92"/>
      <c r="F13" s="92"/>
    </row>
    <row r="14" spans="1:8" ht="9" customHeight="1">
      <c r="A14" s="95"/>
      <c r="B14" s="92"/>
      <c r="C14" s="92"/>
      <c r="D14" s="92"/>
      <c r="E14" s="92"/>
      <c r="F14" s="92"/>
    </row>
    <row r="15" spans="1:8">
      <c r="A15" s="94" t="s">
        <v>257</v>
      </c>
    </row>
    <row r="16" spans="1:8">
      <c r="A16" s="110" t="s">
        <v>309</v>
      </c>
    </row>
    <row r="17" spans="1:8">
      <c r="A17" s="110" t="s">
        <v>310</v>
      </c>
    </row>
    <row r="18" spans="1:8" ht="7.5" customHeight="1"/>
    <row r="19" spans="1:8">
      <c r="A19" s="94" t="s">
        <v>258</v>
      </c>
    </row>
    <row r="20" spans="1:8">
      <c r="A20" s="110" t="s">
        <v>311</v>
      </c>
    </row>
    <row r="21" spans="1:8" ht="15" customHeight="1">
      <c r="A21" s="720" t="s">
        <v>265</v>
      </c>
      <c r="B21" s="721"/>
      <c r="C21" s="721"/>
      <c r="D21" s="721"/>
      <c r="E21" s="721"/>
      <c r="F21" s="721"/>
    </row>
    <row r="22" spans="1:8" ht="22.5" customHeight="1">
      <c r="A22" s="97"/>
      <c r="B22" s="98"/>
      <c r="C22" s="98"/>
      <c r="D22" s="98"/>
      <c r="E22" s="98"/>
      <c r="F22" s="98"/>
    </row>
    <row r="23" spans="1:8">
      <c r="A23" s="718" t="s">
        <v>266</v>
      </c>
      <c r="B23" s="718"/>
      <c r="C23" s="718"/>
      <c r="D23" s="718"/>
      <c r="E23" s="718"/>
      <c r="F23" s="718"/>
    </row>
    <row r="24" spans="1:8" ht="6.75" customHeight="1"/>
    <row r="25" spans="1:8" ht="28" customHeight="1">
      <c r="B25" s="716"/>
      <c r="C25" s="716"/>
    </row>
    <row r="26" spans="1:8" ht="28" customHeight="1">
      <c r="B26" s="716"/>
      <c r="C26" s="716"/>
    </row>
    <row r="27" spans="1:8" ht="28" customHeight="1">
      <c r="A27"/>
      <c r="B27" s="719"/>
      <c r="C27" s="719"/>
    </row>
    <row r="28" spans="1:8" ht="28" customHeight="1">
      <c r="A28"/>
      <c r="B28" s="716"/>
      <c r="C28" s="716"/>
    </row>
    <row r="29" spans="1:8" ht="5.25" customHeight="1">
      <c r="A29"/>
      <c r="B29" s="347"/>
      <c r="C29" s="347"/>
    </row>
    <row r="30" spans="1:8" ht="7.5" customHeight="1"/>
    <row r="31" spans="1:8" ht="7.5" customHeight="1">
      <c r="G31" s="714" t="s">
        <v>267</v>
      </c>
      <c r="H31" s="715"/>
    </row>
    <row r="32" spans="1:8">
      <c r="D32"/>
      <c r="G32" s="715"/>
      <c r="H32" s="715"/>
    </row>
    <row r="33" spans="4:4">
      <c r="D33"/>
    </row>
    <row r="34" spans="4:4" ht="27" customHeight="1">
      <c r="D34"/>
    </row>
    <row r="35" spans="4:4" ht="27" customHeight="1">
      <c r="D35"/>
    </row>
    <row r="36" spans="4:4" ht="27" customHeight="1">
      <c r="D36"/>
    </row>
    <row r="37" spans="4:4" ht="27" customHeight="1">
      <c r="D37"/>
    </row>
  </sheetData>
  <sheetProtection selectLockedCells="1"/>
  <mergeCells count="13">
    <mergeCell ref="A1:H1"/>
    <mergeCell ref="A2:B2"/>
    <mergeCell ref="G31:H32"/>
    <mergeCell ref="B28:C28"/>
    <mergeCell ref="C2:H2"/>
    <mergeCell ref="A23:F23"/>
    <mergeCell ref="B25:C25"/>
    <mergeCell ref="B26:C26"/>
    <mergeCell ref="B27:C27"/>
    <mergeCell ref="A21:F21"/>
    <mergeCell ref="A3:F3"/>
    <mergeCell ref="A11:H11"/>
    <mergeCell ref="A12:H12"/>
  </mergeCells>
  <phoneticPr fontId="1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入力フォーム</vt:lpstr>
      <vt:lpstr>様式第二号（「入力フォーム」から自動転記されます）</vt:lpstr>
      <vt:lpstr>別表１</vt:lpstr>
      <vt:lpstr>別表２</vt:lpstr>
      <vt:lpstr>別表3</vt:lpstr>
      <vt:lpstr>届出済シール</vt:lpstr>
      <vt:lpstr>届出済シール!Print_Area</vt:lpstr>
      <vt:lpstr>別表１!Print_Area</vt:lpstr>
      <vt:lpstr>別表２!Print_Area</vt:lpstr>
      <vt:lpstr>別表3!Print_Area</vt:lpstr>
      <vt:lpstr>'様式第二号（「入力フォーム」から自動転記されます）'!Print_Area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kaqbd148</dc:creator>
  <cp:keywords/>
  <dc:description/>
  <cp:lastModifiedBy>福井　徳浩</cp:lastModifiedBy>
  <cp:revision>0</cp:revision>
  <cp:lastPrinted>2026-09-02T23:52:20Z</cp:lastPrinted>
  <dcterms:created xsi:type="dcterms:W3CDTF">1601-01-01T00:00:00Z</dcterms:created>
  <dcterms:modified xsi:type="dcterms:W3CDTF">2026-09-24T02:24:48Z</dcterms:modified>
  <cp:category/>
</cp:coreProperties>
</file>